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at\Documents\BAHA\Manager Information\"/>
    </mc:Choice>
  </mc:AlternateContent>
  <xr:revisionPtr revIDLastSave="0" documentId="13_ncr:1_{53D88DC3-7051-4668-9FE8-87DF21B4432C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Budget" sheetId="1" r:id="rId1"/>
    <sheet name="Actuals" sheetId="3" r:id="rId2"/>
  </sheets>
  <calcPr calcId="179021"/>
</workbook>
</file>

<file path=xl/calcChain.xml><?xml version="1.0" encoding="utf-8"?>
<calcChain xmlns="http://schemas.openxmlformats.org/spreadsheetml/2006/main">
  <c r="D31" i="3" l="1"/>
  <c r="D33" i="3"/>
  <c r="D20" i="3"/>
  <c r="D9" i="3"/>
  <c r="D13" i="3" s="1"/>
  <c r="D22" i="1"/>
  <c r="D10" i="1"/>
  <c r="D35" i="3" l="1"/>
  <c r="D28" i="3"/>
  <c r="D13" i="1"/>
  <c r="D15" i="1" s="1"/>
  <c r="D37" i="3" l="1"/>
</calcChain>
</file>

<file path=xl/sharedStrings.xml><?xml version="1.0" encoding="utf-8"?>
<sst xmlns="http://schemas.openxmlformats.org/spreadsheetml/2006/main" count="48" uniqueCount="37">
  <si>
    <t>Budget</t>
  </si>
  <si>
    <t>Total Expenses</t>
  </si>
  <si>
    <t>(estimates)</t>
  </si>
  <si>
    <t>Social Events</t>
  </si>
  <si>
    <t>Teamsnap.com (website)</t>
  </si>
  <si>
    <t>Extra Ice (9 * $110)</t>
  </si>
  <si>
    <t>Refs for Exhibition Games</t>
  </si>
  <si>
    <t>Team Apparel (17*$81+$80)</t>
  </si>
  <si>
    <t>Cash Inflows</t>
  </si>
  <si>
    <t>Bottle Drives (estimate)</t>
  </si>
  <si>
    <t xml:space="preserve">Corporate Sponsorship </t>
  </si>
  <si>
    <t>Cash Call ($180 * 16)</t>
  </si>
  <si>
    <t>Cash Outflows</t>
  </si>
  <si>
    <t>Extra Ice (2 * $110)</t>
  </si>
  <si>
    <t>Extra Ice</t>
  </si>
  <si>
    <t>Tournaments</t>
  </si>
  <si>
    <t>Thorsby</t>
  </si>
  <si>
    <t>Playmaker U</t>
  </si>
  <si>
    <t>Room for pizza Dec 22</t>
  </si>
  <si>
    <t>Team Apparel</t>
  </si>
  <si>
    <t>Sherwood Park</t>
  </si>
  <si>
    <t>Tournament of Champions</t>
  </si>
  <si>
    <t>Cash Balance Remaining</t>
  </si>
  <si>
    <t>Refs for Exhibition Games ($56*2)</t>
  </si>
  <si>
    <t>Bottle Drive</t>
  </si>
  <si>
    <t>Upcoming Expenses (Estimates)</t>
  </si>
  <si>
    <t xml:space="preserve">Pizza for Dec. 22 </t>
  </si>
  <si>
    <t>Team Name:</t>
  </si>
  <si>
    <t>Coaches:</t>
  </si>
  <si>
    <t>Season</t>
  </si>
  <si>
    <t>Corporate Sponsorship</t>
  </si>
  <si>
    <t>Budgetary Estimates</t>
  </si>
  <si>
    <t>Treasuer</t>
  </si>
  <si>
    <t>Tournaments (2 * $700)</t>
  </si>
  <si>
    <t>Fundraiser (estimate)</t>
  </si>
  <si>
    <t>Cash Call ($150 * 17)</t>
  </si>
  <si>
    <t xml:space="preserve"> Fundraiser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</si>
</sst>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1" applyNumberFormat="1" applyFont="1"/>
    <xf numFmtId="44" fontId="1" fillId="0" borderId="0" xfId="1" applyNumberFormat="1" applyFont="1"/>
    <xf numFmtId="0" fontId="0" fillId="0" borderId="0" xfId="0" applyFill="1"/>
    <xf numFmtId="165" fontId="1" fillId="0" borderId="0" xfId="1" applyNumberFormat="1" applyFont="1" applyFill="1"/>
    <xf numFmtId="44" fontId="1" fillId="0" borderId="0" xfId="1" applyNumberFormat="1" applyFont="1" applyFill="1"/>
    <xf numFmtId="165" fontId="1" fillId="0" borderId="1" xfId="1" applyNumberFormat="1" applyFont="1" applyBorder="1"/>
    <xf numFmtId="165" fontId="0" fillId="0" borderId="0" xfId="1" applyNumberFormat="1" applyFont="1"/>
    <xf numFmtId="165" fontId="1" fillId="0" borderId="2" xfId="1" applyNumberFormat="1" applyFont="1" applyFill="1" applyBorder="1"/>
    <xf numFmtId="165" fontId="4" fillId="0" borderId="0" xfId="1" applyNumberFormat="1" applyFont="1" applyFill="1"/>
    <xf numFmtId="165" fontId="0" fillId="0" borderId="0" xfId="0" applyNumberFormat="1"/>
    <xf numFmtId="0" fontId="5" fillId="0" borderId="0" xfId="0" applyFont="1"/>
    <xf numFmtId="165" fontId="1" fillId="0" borderId="3" xfId="1" applyNumberFormat="1" applyFont="1" applyFill="1" applyBorder="1"/>
    <xf numFmtId="16" fontId="0" fillId="0" borderId="0" xfId="0" applyNumberFormat="1" applyFill="1"/>
    <xf numFmtId="165" fontId="4" fillId="0" borderId="1" xfId="1" applyNumberFormat="1" applyFont="1" applyFill="1" applyBorder="1"/>
    <xf numFmtId="165" fontId="5" fillId="0" borderId="3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F19" sqref="F19"/>
    </sheetView>
  </sheetViews>
  <sheetFormatPr defaultRowHeight="15" x14ac:dyDescent="0.25"/>
  <cols>
    <col min="2" max="2" width="13.5703125" customWidth="1"/>
    <col min="3" max="3" width="23.7109375" customWidth="1"/>
    <col min="4" max="4" width="11.28515625" bestFit="1" customWidth="1"/>
    <col min="5" max="5" width="5.42578125" customWidth="1"/>
  </cols>
  <sheetData>
    <row r="1" spans="1:6" x14ac:dyDescent="0.25">
      <c r="A1" s="1" t="s">
        <v>27</v>
      </c>
    </row>
    <row r="2" spans="1:6" x14ac:dyDescent="0.25">
      <c r="A2" s="1" t="s">
        <v>28</v>
      </c>
    </row>
    <row r="3" spans="1:6" x14ac:dyDescent="0.25">
      <c r="A3" s="14" t="s">
        <v>32</v>
      </c>
    </row>
    <row r="4" spans="1:6" x14ac:dyDescent="0.25">
      <c r="A4" s="1" t="s">
        <v>31</v>
      </c>
    </row>
    <row r="5" spans="1:6" x14ac:dyDescent="0.25">
      <c r="A5" s="1" t="s">
        <v>29</v>
      </c>
    </row>
    <row r="6" spans="1:6" x14ac:dyDescent="0.25">
      <c r="A6" s="1"/>
    </row>
    <row r="7" spans="1:6" s="2" customFormat="1" x14ac:dyDescent="0.25">
      <c r="D7" s="3" t="s">
        <v>0</v>
      </c>
    </row>
    <row r="8" spans="1:6" x14ac:dyDescent="0.25">
      <c r="D8" s="10" t="s">
        <v>2</v>
      </c>
      <c r="E8" s="5"/>
    </row>
    <row r="9" spans="1:6" s="6" customFormat="1" x14ac:dyDescent="0.25">
      <c r="A9" s="6" t="s">
        <v>33</v>
      </c>
      <c r="D9" s="7">
        <v>1400</v>
      </c>
      <c r="E9" s="8"/>
    </row>
    <row r="10" spans="1:6" s="6" customFormat="1" x14ac:dyDescent="0.25">
      <c r="A10" s="6" t="s">
        <v>7</v>
      </c>
      <c r="D10" s="7">
        <f>(17*81)+80</f>
        <v>1457</v>
      </c>
      <c r="E10" s="8"/>
      <c r="F10" s="13"/>
    </row>
    <row r="11" spans="1:6" s="6" customFormat="1" x14ac:dyDescent="0.25">
      <c r="A11" s="6" t="s">
        <v>3</v>
      </c>
      <c r="D11" s="7">
        <v>750</v>
      </c>
      <c r="E11" s="8"/>
    </row>
    <row r="12" spans="1:6" s="6" customFormat="1" x14ac:dyDescent="0.25">
      <c r="A12" s="6" t="s">
        <v>4</v>
      </c>
      <c r="D12" s="12">
        <v>80</v>
      </c>
      <c r="E12" s="8"/>
    </row>
    <row r="13" spans="1:6" s="6" customFormat="1" x14ac:dyDescent="0.25">
      <c r="A13" s="6" t="s">
        <v>5</v>
      </c>
      <c r="D13" s="7">
        <f>9*110</f>
        <v>990</v>
      </c>
      <c r="E13" s="8"/>
    </row>
    <row r="14" spans="1:6" s="6" customFormat="1" x14ac:dyDescent="0.25">
      <c r="A14" s="6" t="s">
        <v>6</v>
      </c>
      <c r="D14" s="7">
        <v>100</v>
      </c>
      <c r="E14" s="8"/>
    </row>
    <row r="15" spans="1:6" x14ac:dyDescent="0.25">
      <c r="A15" s="1" t="s">
        <v>1</v>
      </c>
      <c r="D15" s="9">
        <f>SUM(D9:D14)</f>
        <v>4777</v>
      </c>
      <c r="E15" s="5"/>
      <c r="F15" s="13"/>
    </row>
    <row r="16" spans="1:6" x14ac:dyDescent="0.25">
      <c r="D16" s="4"/>
      <c r="E16" s="5"/>
    </row>
    <row r="17" spans="1:4" x14ac:dyDescent="0.25">
      <c r="A17" s="14" t="s">
        <v>8</v>
      </c>
    </row>
    <row r="18" spans="1:4" x14ac:dyDescent="0.25">
      <c r="A18" t="s">
        <v>35</v>
      </c>
      <c r="D18" s="7">
        <v>2550</v>
      </c>
    </row>
    <row r="19" spans="1:4" x14ac:dyDescent="0.25">
      <c r="A19" t="s">
        <v>9</v>
      </c>
      <c r="D19" s="7">
        <v>600</v>
      </c>
    </row>
    <row r="20" spans="1:4" x14ac:dyDescent="0.25">
      <c r="A20" t="s">
        <v>34</v>
      </c>
      <c r="D20" s="7">
        <v>700</v>
      </c>
    </row>
    <row r="21" spans="1:4" x14ac:dyDescent="0.25">
      <c r="A21" t="s">
        <v>10</v>
      </c>
      <c r="D21" s="7">
        <v>400</v>
      </c>
    </row>
    <row r="22" spans="1:4" ht="15.75" thickBot="1" x14ac:dyDescent="0.3">
      <c r="D22" s="15">
        <f>SUM(D18:D21)</f>
        <v>4250</v>
      </c>
    </row>
    <row r="23" spans="1:4" x14ac:dyDescent="0.25">
      <c r="D23" s="7"/>
    </row>
    <row r="24" spans="1:4" x14ac:dyDescent="0.25">
      <c r="D24" s="7"/>
    </row>
    <row r="25" spans="1:4" x14ac:dyDescent="0.25">
      <c r="D25" s="7"/>
    </row>
    <row r="26" spans="1:4" x14ac:dyDescent="0.25">
      <c r="D26" s="7"/>
    </row>
    <row r="27" spans="1:4" x14ac:dyDescent="0.25">
      <c r="D27" s="7"/>
    </row>
    <row r="28" spans="1:4" x14ac:dyDescent="0.25">
      <c r="D28" s="7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topLeftCell="A34" workbookViewId="0">
      <selection activeCell="B32" sqref="B32"/>
    </sheetView>
  </sheetViews>
  <sheetFormatPr defaultRowHeight="15" x14ac:dyDescent="0.25"/>
  <cols>
    <col min="2" max="2" width="13.5703125" customWidth="1"/>
    <col min="3" max="3" width="23.7109375" customWidth="1"/>
    <col min="4" max="4" width="11.28515625" bestFit="1" customWidth="1"/>
    <col min="5" max="5" width="5.42578125" customWidth="1"/>
  </cols>
  <sheetData>
    <row r="1" spans="1:5" x14ac:dyDescent="0.25">
      <c r="A1" s="1" t="s">
        <v>27</v>
      </c>
    </row>
    <row r="2" spans="1:5" x14ac:dyDescent="0.25">
      <c r="A2" s="1" t="s">
        <v>28</v>
      </c>
    </row>
    <row r="3" spans="1:5" x14ac:dyDescent="0.25">
      <c r="A3" s="14" t="s">
        <v>32</v>
      </c>
    </row>
    <row r="4" spans="1:5" x14ac:dyDescent="0.25">
      <c r="A4" s="1" t="s">
        <v>31</v>
      </c>
    </row>
    <row r="5" spans="1:5" x14ac:dyDescent="0.25">
      <c r="A5" s="1" t="s">
        <v>29</v>
      </c>
    </row>
    <row r="6" spans="1:5" x14ac:dyDescent="0.25">
      <c r="A6" s="1"/>
    </row>
    <row r="7" spans="1:5" x14ac:dyDescent="0.25">
      <c r="A7" s="1"/>
    </row>
    <row r="8" spans="1:5" x14ac:dyDescent="0.25">
      <c r="A8" s="14" t="s">
        <v>8</v>
      </c>
    </row>
    <row r="9" spans="1:5" x14ac:dyDescent="0.25">
      <c r="A9" t="s">
        <v>11</v>
      </c>
      <c r="D9" s="7">
        <f>1470+1410</f>
        <v>2880</v>
      </c>
    </row>
    <row r="10" spans="1:5" x14ac:dyDescent="0.25">
      <c r="A10" t="s">
        <v>24</v>
      </c>
      <c r="D10" s="7">
        <v>1323.1</v>
      </c>
    </row>
    <row r="11" spans="1:5" x14ac:dyDescent="0.25">
      <c r="A11" t="s">
        <v>36</v>
      </c>
      <c r="D11" s="7">
        <v>2440</v>
      </c>
    </row>
    <row r="12" spans="1:5" x14ac:dyDescent="0.25">
      <c r="A12" t="s">
        <v>30</v>
      </c>
      <c r="D12" s="7">
        <v>500</v>
      </c>
    </row>
    <row r="13" spans="1:5" ht="15.75" thickBot="1" x14ac:dyDescent="0.3">
      <c r="D13" s="15">
        <f>SUM(D9:D12)</f>
        <v>7143.1</v>
      </c>
    </row>
    <row r="14" spans="1:5" x14ac:dyDescent="0.25">
      <c r="A14" s="1"/>
    </row>
    <row r="15" spans="1:5" s="2" customFormat="1" x14ac:dyDescent="0.25">
      <c r="D15" s="3"/>
    </row>
    <row r="16" spans="1:5" x14ac:dyDescent="0.25">
      <c r="A16" s="14" t="s">
        <v>12</v>
      </c>
      <c r="D16" s="10"/>
      <c r="E16" s="5"/>
    </row>
    <row r="17" spans="1:6" s="6" customFormat="1" x14ac:dyDescent="0.25">
      <c r="A17" s="6" t="s">
        <v>15</v>
      </c>
      <c r="C17" s="6" t="s">
        <v>16</v>
      </c>
      <c r="D17" s="7">
        <v>750</v>
      </c>
      <c r="E17" s="8"/>
    </row>
    <row r="18" spans="1:6" s="6" customFormat="1" x14ac:dyDescent="0.25">
      <c r="C18" s="6" t="s">
        <v>20</v>
      </c>
      <c r="D18" s="7">
        <v>850</v>
      </c>
      <c r="E18" s="8"/>
    </row>
    <row r="19" spans="1:6" s="6" customFormat="1" x14ac:dyDescent="0.25">
      <c r="C19" s="6" t="s">
        <v>21</v>
      </c>
      <c r="D19" s="7">
        <v>875</v>
      </c>
      <c r="E19" s="8"/>
    </row>
    <row r="20" spans="1:6" s="6" customFormat="1" x14ac:dyDescent="0.25">
      <c r="A20" s="6" t="s">
        <v>19</v>
      </c>
      <c r="D20" s="7">
        <f>1829.74-13.97-357.15-81</f>
        <v>1377.62</v>
      </c>
      <c r="E20" s="8"/>
      <c r="F20" s="13"/>
    </row>
    <row r="21" spans="1:6" s="6" customFormat="1" x14ac:dyDescent="0.25">
      <c r="A21" s="6" t="s">
        <v>3</v>
      </c>
      <c r="C21" s="6" t="s">
        <v>17</v>
      </c>
      <c r="D21" s="7">
        <v>330.75</v>
      </c>
      <c r="E21" s="8"/>
    </row>
    <row r="22" spans="1:6" s="6" customFormat="1" x14ac:dyDescent="0.25">
      <c r="C22" s="6" t="s">
        <v>18</v>
      </c>
      <c r="D22" s="7">
        <v>56.23</v>
      </c>
      <c r="E22" s="8"/>
    </row>
    <row r="23" spans="1:6" s="6" customFormat="1" x14ac:dyDescent="0.25">
      <c r="A23" s="6" t="s">
        <v>4</v>
      </c>
      <c r="D23" s="12">
        <v>79.989999999999995</v>
      </c>
      <c r="E23" s="8"/>
    </row>
    <row r="24" spans="1:6" s="6" customFormat="1" x14ac:dyDescent="0.25">
      <c r="A24" s="6" t="s">
        <v>14</v>
      </c>
      <c r="D24" s="7">
        <v>689.76</v>
      </c>
      <c r="E24" s="8"/>
    </row>
    <row r="25" spans="1:6" s="6" customFormat="1" x14ac:dyDescent="0.25">
      <c r="A25" s="6" t="s">
        <v>6</v>
      </c>
      <c r="C25" s="16">
        <v>41573</v>
      </c>
      <c r="D25" s="7">
        <v>56</v>
      </c>
      <c r="E25" s="8"/>
    </row>
    <row r="26" spans="1:6" s="6" customFormat="1" x14ac:dyDescent="0.25">
      <c r="C26" s="16">
        <v>41609</v>
      </c>
      <c r="D26" s="7">
        <v>56</v>
      </c>
      <c r="E26" s="8"/>
    </row>
    <row r="27" spans="1:6" s="6" customFormat="1" x14ac:dyDescent="0.25">
      <c r="D27" s="11"/>
      <c r="E27" s="8"/>
    </row>
    <row r="28" spans="1:6" x14ac:dyDescent="0.25">
      <c r="A28" s="1" t="s">
        <v>1</v>
      </c>
      <c r="D28" s="9">
        <f>SUM(D17:D27)</f>
        <v>5121.3499999999995</v>
      </c>
      <c r="E28" s="5"/>
      <c r="F28" s="13"/>
    </row>
    <row r="29" spans="1:6" x14ac:dyDescent="0.25">
      <c r="D29" s="4"/>
      <c r="E29" s="5"/>
    </row>
    <row r="30" spans="1:6" x14ac:dyDescent="0.25">
      <c r="A30" s="14" t="s">
        <v>25</v>
      </c>
    </row>
    <row r="31" spans="1:6" x14ac:dyDescent="0.25">
      <c r="A31" s="6" t="s">
        <v>13</v>
      </c>
      <c r="D31" s="12">
        <f>109.49*2*1.05</f>
        <v>229.929</v>
      </c>
    </row>
    <row r="32" spans="1:6" x14ac:dyDescent="0.25">
      <c r="A32" s="6" t="s">
        <v>3</v>
      </c>
      <c r="D32" s="12">
        <v>250</v>
      </c>
    </row>
    <row r="33" spans="1:4" x14ac:dyDescent="0.25">
      <c r="A33" s="6" t="s">
        <v>23</v>
      </c>
      <c r="D33" s="12">
        <f>56*2</f>
        <v>112</v>
      </c>
    </row>
    <row r="34" spans="1:4" x14ac:dyDescent="0.25">
      <c r="A34" s="6" t="s">
        <v>26</v>
      </c>
      <c r="D34" s="12">
        <v>250</v>
      </c>
    </row>
    <row r="35" spans="1:4" x14ac:dyDescent="0.25">
      <c r="D35" s="17">
        <f>SUM(D31:D34)</f>
        <v>841.92899999999997</v>
      </c>
    </row>
    <row r="36" spans="1:4" x14ac:dyDescent="0.25">
      <c r="D36" s="12"/>
    </row>
    <row r="37" spans="1:4" ht="15.75" thickBot="1" x14ac:dyDescent="0.3">
      <c r="A37" s="14" t="s">
        <v>22</v>
      </c>
      <c r="D37" s="18">
        <f>D13-D28-D35</f>
        <v>1179.8210000000008</v>
      </c>
    </row>
    <row r="38" spans="1:4" x14ac:dyDescent="0.25">
      <c r="D38" s="7"/>
    </row>
    <row r="39" spans="1:4" x14ac:dyDescent="0.25">
      <c r="D39" s="7"/>
    </row>
    <row r="40" spans="1:4" x14ac:dyDescent="0.25">
      <c r="D40" s="7"/>
    </row>
    <row r="41" spans="1:4" x14ac:dyDescent="0.25">
      <c r="D41" s="7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Actuals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Renee Kadatz</cp:lastModifiedBy>
  <dcterms:created xsi:type="dcterms:W3CDTF">2012-10-01T16:26:10Z</dcterms:created>
  <dcterms:modified xsi:type="dcterms:W3CDTF">2018-09-09T13:54:12Z</dcterms:modified>
</cp:coreProperties>
</file>