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codeName="ThisWorkbook" autoCompressPictures="0"/>
  <mc:AlternateContent xmlns:mc="http://schemas.openxmlformats.org/markup-compatibility/2006">
    <mc:Choice Requires="x15">
      <x15ac:absPath xmlns:x15ac="http://schemas.microsoft.com/office/spreadsheetml/2010/11/ac" url="C:\Users\Admin\Desktop\Hockey Board\WBHL Process &amp; Directives\"/>
    </mc:Choice>
  </mc:AlternateContent>
  <bookViews>
    <workbookView xWindow="0" yWindow="0" windowWidth="16815" windowHeight="7530" firstSheet="2" activeTab="2" xr2:uid="{00000000-000D-0000-FFFF-FFFF00000000}"/>
  </bookViews>
  <sheets>
    <sheet name="INSTRUCTIONS READ ME FIRST" sheetId="1" r:id="rId1"/>
    <sheet name="TEAM DIRECTORY" sheetId="2" r:id="rId2"/>
    <sheet name="Team Account Summary" sheetId="3" r:id="rId3"/>
    <sheet name="Players Contribution" sheetId="4" r:id="rId4"/>
  </sheets>
  <definedNames>
    <definedName name="_xlnm.Print_Area" localSheetId="2">'Team Account Summary'!$A$1:$N$32</definedName>
    <definedName name="_xlnm.Print_Area" localSheetId="1">'TEAM DIRECTORY'!$A$2:$I$31</definedName>
  </definedNames>
  <calcPr calcId="171026"/>
  <extLst>
    <ext xmlns:mx="http://schemas.microsoft.com/office/mac/excel/2008/main" uri="{7523E5D3-25F3-A5E0-1632-64F254C22452}">
      <mx:ArchID Flags="2"/>
    </ext>
  </extLst>
</workbook>
</file>

<file path=xl/calcChain.xml><?xml version="1.0" encoding="utf-8"?>
<calcChain xmlns="http://schemas.openxmlformats.org/spreadsheetml/2006/main">
  <c r="D25" i="3" l="1"/>
  <c r="C21" i="3"/>
  <c r="C31" i="3"/>
  <c r="C33" i="3"/>
  <c r="D24" i="3"/>
  <c r="E24" i="3"/>
  <c r="E25" i="3"/>
  <c r="D26" i="3"/>
  <c r="E26" i="3"/>
  <c r="D27" i="3"/>
  <c r="E27" i="3"/>
  <c r="D28" i="3"/>
  <c r="E28" i="3"/>
  <c r="D29" i="3"/>
  <c r="E29" i="3"/>
  <c r="D30" i="3"/>
  <c r="E30" i="3"/>
  <c r="E31" i="3"/>
  <c r="E33" i="3"/>
  <c r="F31" i="3"/>
  <c r="F33" i="3"/>
  <c r="G31" i="3"/>
  <c r="G33" i="3"/>
  <c r="H31" i="3"/>
  <c r="H33" i="3"/>
  <c r="I31" i="3"/>
  <c r="I33" i="3"/>
  <c r="J31" i="3"/>
  <c r="J33" i="3"/>
  <c r="K31" i="3"/>
  <c r="K33" i="3"/>
  <c r="L31" i="3"/>
  <c r="L33" i="3"/>
  <c r="M31" i="3"/>
  <c r="M33" i="3"/>
  <c r="N31" i="3"/>
  <c r="N33" i="3"/>
  <c r="D31" i="3"/>
  <c r="D33" i="3"/>
  <c r="D12" i="3"/>
  <c r="D13" i="3"/>
  <c r="D14" i="3"/>
  <c r="D15" i="3"/>
  <c r="D16" i="3"/>
  <c r="D17" i="3"/>
  <c r="D18" i="3"/>
  <c r="D19" i="3"/>
  <c r="D20" i="3"/>
  <c r="D21" i="3"/>
  <c r="E17" i="3"/>
  <c r="E12" i="3"/>
  <c r="E13" i="3"/>
  <c r="E14" i="3"/>
  <c r="E15" i="3"/>
  <c r="E16" i="3"/>
  <c r="E18" i="3"/>
  <c r="E19" i="3"/>
  <c r="E20" i="3"/>
  <c r="E21" i="3"/>
  <c r="F21" i="3"/>
  <c r="G21" i="3"/>
  <c r="H21" i="3"/>
  <c r="I21" i="3"/>
  <c r="J21" i="3"/>
  <c r="K21" i="3"/>
  <c r="L21" i="3"/>
  <c r="M21" i="3"/>
  <c r="N21" i="3"/>
  <c r="C25" i="4"/>
  <c r="C9" i="3"/>
  <c r="F25" i="4"/>
  <c r="F5" i="3"/>
  <c r="G5" i="3"/>
  <c r="D5" i="3"/>
  <c r="D9" i="3"/>
  <c r="E5" i="3"/>
  <c r="E9" i="3"/>
  <c r="F9" i="3"/>
  <c r="G9" i="3"/>
  <c r="H5" i="3"/>
  <c r="H9" i="3"/>
  <c r="I5" i="3"/>
  <c r="I9" i="3"/>
  <c r="G25" i="4"/>
  <c r="J5" i="3"/>
  <c r="J9" i="3"/>
  <c r="K5" i="3"/>
  <c r="K9" i="3"/>
  <c r="L5" i="3"/>
  <c r="L9" i="3"/>
  <c r="M5" i="3"/>
  <c r="M9" i="3"/>
  <c r="N5" i="3"/>
  <c r="N9" i="3"/>
  <c r="B5" i="4"/>
  <c r="D20" i="4"/>
  <c r="B22" i="4"/>
  <c r="D22" i="4"/>
  <c r="B1" i="4"/>
  <c r="A5" i="4"/>
  <c r="B6" i="4"/>
  <c r="B7" i="4"/>
  <c r="B8" i="4"/>
  <c r="B9" i="4"/>
  <c r="B10" i="4"/>
  <c r="B11" i="4"/>
  <c r="B12" i="4"/>
  <c r="B13" i="4"/>
  <c r="B14" i="4"/>
  <c r="B15" i="4"/>
  <c r="B16" i="4"/>
  <c r="B17" i="4"/>
  <c r="B18" i="4"/>
  <c r="B19" i="4"/>
  <c r="B20" i="4"/>
  <c r="B21" i="4"/>
  <c r="B23" i="4"/>
  <c r="B24" i="4"/>
  <c r="D6" i="4"/>
  <c r="D7" i="4"/>
  <c r="D8" i="4"/>
  <c r="D9" i="4"/>
  <c r="D10" i="4"/>
  <c r="D11" i="4"/>
  <c r="D12" i="4"/>
  <c r="D13" i="4"/>
  <c r="D14" i="4"/>
  <c r="D15" i="4"/>
  <c r="D16" i="4"/>
  <c r="D17" i="4"/>
  <c r="D18" i="4"/>
  <c r="D19" i="4"/>
  <c r="D21" i="4"/>
  <c r="D23" i="4"/>
  <c r="D5" i="4"/>
  <c r="D25" i="4"/>
  <c r="A24" i="4"/>
  <c r="D6" i="3"/>
  <c r="D7" i="3"/>
  <c r="E6" i="3"/>
  <c r="E7" i="3"/>
  <c r="A5" i="2"/>
  <c r="A6" i="2"/>
  <c r="A7" i="2"/>
  <c r="A7" i="4"/>
  <c r="A6" i="4"/>
  <c r="A8" i="4"/>
  <c r="A8" i="2"/>
  <c r="E6" i="4"/>
  <c r="E10" i="4"/>
  <c r="E14" i="4"/>
  <c r="E18" i="4"/>
  <c r="E22" i="4"/>
  <c r="E7" i="4"/>
  <c r="E11" i="4"/>
  <c r="E15" i="4"/>
  <c r="E19" i="4"/>
  <c r="E23" i="4"/>
  <c r="E12" i="4"/>
  <c r="E16" i="4"/>
  <c r="E8" i="4"/>
  <c r="E20" i="4"/>
  <c r="E9" i="4"/>
  <c r="E13" i="4"/>
  <c r="E17" i="4"/>
  <c r="E21" i="4"/>
  <c r="E5" i="4"/>
  <c r="E25" i="4"/>
  <c r="A9" i="4"/>
  <c r="A9" i="2"/>
  <c r="A10" i="2"/>
  <c r="A10" i="4"/>
  <c r="C27" i="4"/>
  <c r="A11" i="2"/>
  <c r="A11" i="4"/>
  <c r="A12" i="2"/>
  <c r="A12" i="4"/>
  <c r="A13" i="4"/>
  <c r="A13" i="2"/>
  <c r="A14" i="2"/>
  <c r="A14" i="4"/>
  <c r="A15" i="2"/>
  <c r="A15" i="4"/>
  <c r="A16" i="2"/>
  <c r="A16" i="4"/>
  <c r="A17" i="4"/>
  <c r="A17" i="2"/>
  <c r="A18" i="2"/>
  <c r="A18" i="4"/>
  <c r="A19" i="2"/>
  <c r="A19" i="4"/>
  <c r="A20" i="4"/>
  <c r="A20" i="2"/>
  <c r="A21" i="4"/>
  <c r="A21" i="2"/>
  <c r="A22" i="2"/>
  <c r="A23" i="4"/>
  <c r="A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1" authorId="0" shapeId="0" xr:uid="{00000000-0006-0000-0100-000001000000}">
      <text>
        <r>
          <rPr>
            <sz val="8"/>
            <color indexed="81"/>
            <rFont val="Tahoma"/>
            <family val="2"/>
          </rPr>
          <t xml:space="preserve">Note: Player last name must be entered. This info is passed and linked to the players' contribution worksheet
</t>
        </r>
      </text>
    </comment>
    <comment ref="B1" authorId="0" shapeId="0" xr:uid="{00000000-0006-0000-0100-000002000000}">
      <text>
        <r>
          <rPr>
            <sz val="8"/>
            <color indexed="81"/>
            <rFont val="Tahoma"/>
            <family val="2"/>
          </rPr>
          <t xml:space="preserve">Note: Player last name must be entered. This info is passed and linked to the players' contribution worksheet
</t>
        </r>
      </text>
    </comment>
    <comment ref="E2" authorId="0" shapeId="0" xr:uid="{00000000-0006-0000-0100-000003000000}">
      <text>
        <r>
          <rPr>
            <sz val="8"/>
            <color indexed="81"/>
            <rFont val="Tahoma"/>
            <family val="2"/>
          </rPr>
          <t xml:space="preserve">Note: Team Name must be entered. This data is passed/linked to other worksheets
</t>
        </r>
      </text>
    </comment>
    <comment ref="F2" authorId="0" shapeId="0" xr:uid="{00000000-0006-0000-0100-000004000000}">
      <text>
        <r>
          <rPr>
            <sz val="8"/>
            <color indexed="81"/>
            <rFont val="Tahoma"/>
            <family val="2"/>
          </rPr>
          <t>Note: Team Name must be entered. This data is passed/linked to other worksheets</t>
        </r>
      </text>
    </comment>
    <comment ref="G2" authorId="0" shapeId="0" xr:uid="{00000000-0006-0000-0100-000005000000}">
      <text>
        <r>
          <rPr>
            <sz val="8"/>
            <color indexed="81"/>
            <rFont val="Tahoma"/>
            <family val="2"/>
          </rPr>
          <t>Note: Team Name must be entered. This data is passed/linked to other worksheets</t>
        </r>
      </text>
    </comment>
    <comment ref="H2" authorId="0" shapeId="0" xr:uid="{00000000-0006-0000-0100-000006000000}">
      <text>
        <r>
          <rPr>
            <sz val="8"/>
            <color indexed="81"/>
            <rFont val="Tahoma"/>
            <family val="2"/>
          </rPr>
          <t xml:space="preserve">Note: Team Name must be entered. This data is passed/linked to other worksheets
</t>
        </r>
      </text>
    </comment>
  </commentList>
</comments>
</file>

<file path=xl/sharedStrings.xml><?xml version="1.0" encoding="utf-8"?>
<sst xmlns="http://schemas.openxmlformats.org/spreadsheetml/2006/main" count="150" uniqueCount="125">
  <si>
    <t>Treasurer Template Instructions</t>
  </si>
  <si>
    <t>Note:</t>
  </si>
  <si>
    <t xml:space="preserve">All green-highlighted cells are either pre-calculated or linked. </t>
  </si>
  <si>
    <t>Initial Input of Data</t>
  </si>
  <si>
    <t>(a)</t>
  </si>
  <si>
    <t>Fill up the Team Directory Worksheet first. Information needed for the following cells (a) Number of players on the team (2) Team Name and (3) Player's family name. Rest of the cells are optional.</t>
  </si>
  <si>
    <t>(b)</t>
  </si>
  <si>
    <t>Next, enter budget data on the Team Account Summary Worksheet</t>
  </si>
  <si>
    <t>(c)</t>
  </si>
  <si>
    <t>Then, enter the player's contribution on the appropriate month</t>
  </si>
  <si>
    <t>Subsequent Data Input</t>
  </si>
  <si>
    <t>(d)</t>
  </si>
  <si>
    <t>Enter actual monthly expense data on the Team Account Summary Worksheet</t>
  </si>
  <si>
    <t>(e)</t>
  </si>
  <si>
    <t>These will give you the Year To Date Expense, Year-to-Date variance and Net Funds position for the month.</t>
  </si>
  <si>
    <t>Monthly reporting</t>
  </si>
  <si>
    <t>Open the Team Accounting Summary Worksheet then go to print.</t>
  </si>
  <si>
    <t>Click This Cell For Info</t>
  </si>
  <si>
    <t xml:space="preserve"> </t>
  </si>
  <si>
    <t>Team Name:</t>
  </si>
  <si>
    <t>Bantam Awesome Shooters</t>
  </si>
  <si>
    <t>No.</t>
  </si>
  <si>
    <t>Last Name</t>
  </si>
  <si>
    <t>First Name</t>
  </si>
  <si>
    <t>Address</t>
  </si>
  <si>
    <t>Phone</t>
  </si>
  <si>
    <t xml:space="preserve">E-Mail </t>
  </si>
  <si>
    <t xml:space="preserve">Fax </t>
  </si>
  <si>
    <t>Father</t>
  </si>
  <si>
    <t>Mother</t>
  </si>
  <si>
    <t>Smith</t>
  </si>
  <si>
    <t>Billy</t>
  </si>
  <si>
    <t>Jones</t>
  </si>
  <si>
    <t>Igor</t>
  </si>
  <si>
    <t>Coe</t>
  </si>
  <si>
    <t>Tommy</t>
  </si>
  <si>
    <t>Hart</t>
  </si>
  <si>
    <t>Corey</t>
  </si>
  <si>
    <t>King</t>
  </si>
  <si>
    <t>Dave</t>
  </si>
  <si>
    <t>Duke</t>
  </si>
  <si>
    <t>Monster</t>
  </si>
  <si>
    <t>Queen</t>
  </si>
  <si>
    <t>Bobby</t>
  </si>
  <si>
    <t>Taylor</t>
  </si>
  <si>
    <t>Tim</t>
  </si>
  <si>
    <t>Hunter</t>
  </si>
  <si>
    <t>Tab</t>
  </si>
  <si>
    <t>Vernon</t>
  </si>
  <si>
    <t>John</t>
  </si>
  <si>
    <t>Joseph</t>
  </si>
  <si>
    <t>Curtis</t>
  </si>
  <si>
    <t>Essensa</t>
  </si>
  <si>
    <t>Smyth</t>
  </si>
  <si>
    <t>Ryan</t>
  </si>
  <si>
    <t>Weight</t>
  </si>
  <si>
    <t>Doug</t>
  </si>
  <si>
    <t>Greir</t>
  </si>
  <si>
    <t>Jim</t>
  </si>
  <si>
    <t>Marchant</t>
  </si>
  <si>
    <t>Sakic</t>
  </si>
  <si>
    <t>Archibald</t>
  </si>
  <si>
    <t>Lindros</t>
  </si>
  <si>
    <t>Tiny</t>
  </si>
  <si>
    <t>Jagr</t>
  </si>
  <si>
    <t>Jerome</t>
  </si>
  <si>
    <t>TOTAL NUMBER OF PLAYERS IN THE TEAM</t>
  </si>
  <si>
    <t>Coaches:</t>
  </si>
  <si>
    <t>Manager</t>
  </si>
  <si>
    <t>Treaurer</t>
  </si>
  <si>
    <t>NOTE: ORIGINAL AMOUNTS FOR ILLUSTRATION PURPOSE ONLY</t>
  </si>
  <si>
    <t>Budget</t>
  </si>
  <si>
    <t>YTD</t>
  </si>
  <si>
    <t>Variance</t>
  </si>
  <si>
    <t>Sept</t>
  </si>
  <si>
    <t>Oct</t>
  </si>
  <si>
    <t>Nov</t>
  </si>
  <si>
    <t>Dec</t>
  </si>
  <si>
    <t>Jan</t>
  </si>
  <si>
    <t>Feb</t>
  </si>
  <si>
    <t>Mar</t>
  </si>
  <si>
    <t>April</t>
  </si>
  <si>
    <t>May</t>
  </si>
  <si>
    <t>SOURCES OF FUNDS:</t>
  </si>
  <si>
    <t>suggestion = $200/player</t>
  </si>
  <si>
    <t>Players Contribution (14XShare)</t>
  </si>
  <si>
    <t>Bottle Drives</t>
  </si>
  <si>
    <t>2,500 MAX</t>
  </si>
  <si>
    <t>Sponsorship player &amp; team</t>
  </si>
  <si>
    <t>if FMMHA approved (Max allowed)</t>
  </si>
  <si>
    <t>Team Fundraiser</t>
  </si>
  <si>
    <t>TOTAL FUNDS AVAILABLE</t>
  </si>
  <si>
    <t>USES OF FUNDS:</t>
  </si>
  <si>
    <t>**optional items**</t>
  </si>
  <si>
    <t>Extra Ice Time Expense (@125/ice)</t>
  </si>
  <si>
    <t>Team Dryland</t>
  </si>
  <si>
    <t>Player Developent</t>
  </si>
  <si>
    <t>Goalie Development</t>
  </si>
  <si>
    <t>Player Track Suits &amp; jackets</t>
  </si>
  <si>
    <t>Raffle Expenses / Prizes</t>
  </si>
  <si>
    <t>Sponsor Gifts &amp; Banners</t>
  </si>
  <si>
    <t>Parties and Celebrations</t>
  </si>
  <si>
    <t>Other Miscellaneous</t>
  </si>
  <si>
    <t>General Team Expenses</t>
  </si>
  <si>
    <t>Tournament Expense:</t>
  </si>
  <si>
    <t>3 FMMHA approved tournaments</t>
  </si>
  <si>
    <t xml:space="preserve"> - Tournament Fees (@1600)</t>
  </si>
  <si>
    <t>**recommended**</t>
  </si>
  <si>
    <t xml:space="preserve"> - Bus (@$ 3000*5)</t>
  </si>
  <si>
    <t>bus driver</t>
  </si>
  <si>
    <t xml:space="preserve"> - Accomodation (@ 150/night)</t>
  </si>
  <si>
    <t>6 meals/WE/person - team made</t>
  </si>
  <si>
    <t xml:space="preserve"> - Meals (optional)</t>
  </si>
  <si>
    <t>if needed and a charge</t>
  </si>
  <si>
    <t xml:space="preserve"> - Hospitality / Equipment Suite</t>
  </si>
  <si>
    <t>$100/trip</t>
  </si>
  <si>
    <t xml:space="preserve"> - Gratuities Bus Driver etc</t>
  </si>
  <si>
    <t xml:space="preserve"> - Miscellaneous</t>
  </si>
  <si>
    <t>Total Tournament Expense</t>
  </si>
  <si>
    <t>TOTAL EXPENSES</t>
  </si>
  <si>
    <t>Family Contribution</t>
  </si>
  <si>
    <t>FUNDS AVAILABLE</t>
  </si>
  <si>
    <t>Monthly</t>
  </si>
  <si>
    <t>over</t>
  </si>
  <si>
    <t>Installments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</si>
</sst>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15" x14ac:knownFonts="1">
    <font>
      <sz val="12"/>
      <name val="Times New Roman"/>
    </font>
    <font>
      <sz val="12"/>
      <name val="Times New Roman"/>
      <family val="1"/>
    </font>
    <font>
      <b/>
      <sz val="14"/>
      <name val="Times New Roman"/>
      <family val="1"/>
    </font>
    <font>
      <sz val="8"/>
      <color indexed="81"/>
      <name val="Tahoma"/>
      <family val="2"/>
    </font>
    <font>
      <sz val="8"/>
      <name val="Times New Roman"/>
      <family val="1"/>
    </font>
    <font>
      <sz val="14"/>
      <name val="Times New Roman"/>
      <family val="1"/>
    </font>
    <font>
      <b/>
      <i/>
      <sz val="14"/>
      <name val="Times New Roman"/>
      <family val="1"/>
    </font>
    <font>
      <b/>
      <sz val="14"/>
      <color indexed="10"/>
      <name val="Times New Roman"/>
      <family val="1"/>
    </font>
    <font>
      <b/>
      <i/>
      <u/>
      <sz val="14"/>
      <name val="Times New Roman"/>
      <family val="1"/>
    </font>
    <font>
      <b/>
      <u/>
      <sz val="14"/>
      <name val="Times New Roman"/>
      <family val="1"/>
    </font>
    <font>
      <sz val="14"/>
      <color indexed="10"/>
      <name val="Times New Roman"/>
      <family val="1"/>
    </font>
    <font>
      <u/>
      <sz val="12"/>
      <color theme="10"/>
      <name val="Times New Roman"/>
      <family val="1"/>
    </font>
    <font>
      <u/>
      <sz val="12"/>
      <color theme="11"/>
      <name val="Times New Roman"/>
      <family val="1"/>
    </font>
    <font>
      <sz val="14"/>
      <name val="Times New Roman"/>
      <family val="1"/>
    </font>
    <font>
      <b/>
      <u/>
      <sz val="14"/>
      <name val="Times New Roman"/>
      <family val="1"/>
    </font>
  </fonts>
  <fills count="6">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4" tint="0.59999389629810485"/>
        <bgColor indexed="64"/>
      </patternFill>
    </fill>
    <fill>
      <patternFill patternType="solid">
        <fgColor theme="4" tint="0.79998168889431442"/>
        <bgColor indexed="64"/>
      </patternFill>
    </fill>
  </fills>
  <borders count="35">
    <border>
      <left/>
      <right/>
      <top/>
      <bottom/>
      <diagonal/>
    </border>
    <border>
      <left style="medium">
        <color auto="1"/>
      </left>
      <right/>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thin">
        <color auto="1"/>
      </right>
      <top style="medium">
        <color auto="1"/>
      </top>
      <bottom style="medium">
        <color auto="1"/>
      </bottom>
      <diagonal/>
    </border>
    <border>
      <left style="thin">
        <color auto="1"/>
      </left>
      <right style="medium">
        <color auto="1"/>
      </right>
      <top/>
      <bottom/>
      <diagonal/>
    </border>
  </borders>
  <cellStyleXfs count="4">
    <xf numFmtId="0" fontId="0" fillId="0" borderId="0"/>
    <xf numFmtId="164"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45">
    <xf numFmtId="0" fontId="0" fillId="0" borderId="0" xfId="0"/>
    <xf numFmtId="0" fontId="2" fillId="0" borderId="0" xfId="0" applyFont="1"/>
    <xf numFmtId="0" fontId="2" fillId="4" borderId="21" xfId="0" applyFont="1" applyFill="1" applyBorder="1"/>
    <xf numFmtId="0" fontId="2" fillId="4" borderId="22" xfId="0" applyFont="1" applyFill="1" applyBorder="1"/>
    <xf numFmtId="0" fontId="2" fillId="4" borderId="22" xfId="0" applyFont="1" applyFill="1" applyBorder="1" applyAlignment="1">
      <alignment horizontal="left"/>
    </xf>
    <xf numFmtId="0" fontId="2" fillId="4" borderId="23" xfId="0" applyFont="1" applyFill="1" applyBorder="1"/>
    <xf numFmtId="39" fontId="2" fillId="4" borderId="24" xfId="1" applyNumberFormat="1" applyFont="1" applyFill="1" applyBorder="1" applyAlignment="1" applyProtection="1">
      <alignment horizontal="right"/>
    </xf>
    <xf numFmtId="39" fontId="5" fillId="4" borderId="24" xfId="1" applyNumberFormat="1" applyFont="1" applyFill="1" applyBorder="1" applyAlignment="1">
      <alignment horizontal="right"/>
    </xf>
    <xf numFmtId="39" fontId="6" fillId="4" borderId="24" xfId="1" applyNumberFormat="1" applyFont="1" applyFill="1" applyBorder="1" applyAlignment="1">
      <alignment horizontal="left"/>
    </xf>
    <xf numFmtId="39" fontId="7" fillId="4" borderId="24" xfId="1" applyNumberFormat="1" applyFont="1" applyFill="1" applyBorder="1" applyAlignment="1">
      <alignment horizontal="left"/>
    </xf>
    <xf numFmtId="39" fontId="5" fillId="4" borderId="24" xfId="1" applyNumberFormat="1" applyFont="1" applyFill="1" applyBorder="1" applyAlignment="1">
      <alignment horizontal="left"/>
    </xf>
    <xf numFmtId="39" fontId="5" fillId="4" borderId="32" xfId="1" applyNumberFormat="1" applyFont="1" applyFill="1" applyBorder="1" applyAlignment="1">
      <alignment horizontal="right"/>
    </xf>
    <xf numFmtId="0" fontId="5" fillId="0" borderId="0" xfId="0" applyFont="1"/>
    <xf numFmtId="0" fontId="5" fillId="4" borderId="1" xfId="0" applyFont="1" applyFill="1" applyBorder="1"/>
    <xf numFmtId="0" fontId="5" fillId="4" borderId="0" xfId="0" applyFont="1" applyFill="1" applyBorder="1"/>
    <xf numFmtId="39" fontId="5" fillId="4" borderId="0" xfId="1" applyNumberFormat="1" applyFont="1" applyFill="1" applyBorder="1" applyAlignment="1">
      <alignment horizontal="right"/>
    </xf>
    <xf numFmtId="39" fontId="8" fillId="4" borderId="0" xfId="1" applyNumberFormat="1" applyFont="1" applyFill="1" applyBorder="1" applyAlignment="1">
      <alignment horizontal="right"/>
    </xf>
    <xf numFmtId="39" fontId="5" fillId="4" borderId="5" xfId="1" applyNumberFormat="1" applyFont="1" applyFill="1" applyBorder="1" applyAlignment="1">
      <alignment horizontal="right"/>
    </xf>
    <xf numFmtId="0" fontId="2" fillId="4" borderId="22" xfId="0" applyFont="1" applyFill="1" applyBorder="1" applyAlignment="1">
      <alignment horizontal="center"/>
    </xf>
    <xf numFmtId="39" fontId="2" fillId="4" borderId="28" xfId="1" applyNumberFormat="1" applyFont="1" applyFill="1" applyBorder="1" applyAlignment="1">
      <alignment horizontal="center"/>
    </xf>
    <xf numFmtId="39" fontId="2" fillId="4" borderId="26" xfId="1" applyNumberFormat="1" applyFont="1" applyFill="1" applyBorder="1" applyAlignment="1">
      <alignment horizontal="center"/>
    </xf>
    <xf numFmtId="39" fontId="2" fillId="4" borderId="22" xfId="1" applyNumberFormat="1" applyFont="1" applyFill="1" applyBorder="1" applyAlignment="1">
      <alignment horizontal="center"/>
    </xf>
    <xf numFmtId="39" fontId="2" fillId="4" borderId="33" xfId="1" applyNumberFormat="1" applyFont="1" applyFill="1" applyBorder="1" applyAlignment="1">
      <alignment horizontal="center"/>
    </xf>
    <xf numFmtId="39" fontId="2" fillId="4" borderId="23" xfId="1" applyNumberFormat="1" applyFont="1" applyFill="1" applyBorder="1" applyAlignment="1">
      <alignment horizontal="center"/>
    </xf>
    <xf numFmtId="0" fontId="2" fillId="0" borderId="0" xfId="0" applyFont="1" applyAlignment="1">
      <alignment horizontal="center"/>
    </xf>
    <xf numFmtId="0" fontId="2" fillId="0" borderId="1" xfId="0" applyFont="1" applyBorder="1"/>
    <xf numFmtId="0" fontId="5" fillId="0" borderId="0" xfId="0" applyFont="1" applyBorder="1"/>
    <xf numFmtId="39" fontId="5" fillId="0" borderId="2" xfId="1" applyNumberFormat="1" applyFont="1" applyBorder="1" applyAlignment="1">
      <alignment horizontal="right"/>
    </xf>
    <xf numFmtId="39" fontId="5" fillId="0" borderId="3" xfId="1" applyNumberFormat="1" applyFont="1" applyBorder="1" applyAlignment="1">
      <alignment horizontal="right"/>
    </xf>
    <xf numFmtId="39" fontId="5" fillId="0" borderId="0" xfId="1" applyNumberFormat="1" applyFont="1" applyBorder="1" applyAlignment="1">
      <alignment horizontal="right"/>
    </xf>
    <xf numFmtId="39" fontId="5" fillId="0" borderId="4" xfId="1" applyNumberFormat="1" applyFont="1" applyBorder="1" applyAlignment="1">
      <alignment horizontal="right"/>
    </xf>
    <xf numFmtId="39" fontId="5" fillId="0" borderId="5" xfId="1" applyNumberFormat="1" applyFont="1" applyBorder="1" applyAlignment="1">
      <alignment horizontal="right"/>
    </xf>
    <xf numFmtId="0" fontId="2" fillId="3" borderId="8" xfId="0" applyFont="1" applyFill="1" applyBorder="1" applyProtection="1"/>
    <xf numFmtId="0" fontId="5" fillId="3" borderId="8" xfId="0" applyFont="1" applyFill="1" applyBorder="1" applyProtection="1"/>
    <xf numFmtId="165" fontId="5" fillId="3" borderId="8" xfId="1" applyNumberFormat="1" applyFont="1" applyFill="1" applyBorder="1" applyAlignment="1" applyProtection="1">
      <alignment horizontal="right"/>
    </xf>
    <xf numFmtId="165" fontId="5" fillId="3" borderId="14" xfId="1" applyNumberFormat="1" applyFont="1" applyFill="1" applyBorder="1" applyAlignment="1" applyProtection="1">
      <alignment horizontal="right"/>
    </xf>
    <xf numFmtId="0" fontId="5" fillId="0" borderId="8" xfId="0" applyFont="1" applyBorder="1" applyProtection="1">
      <protection locked="0"/>
    </xf>
    <xf numFmtId="165" fontId="5" fillId="0" borderId="8" xfId="1" applyNumberFormat="1" applyFont="1" applyBorder="1" applyAlignment="1" applyProtection="1">
      <alignment horizontal="right"/>
      <protection locked="0"/>
    </xf>
    <xf numFmtId="165" fontId="5" fillId="0" borderId="14" xfId="1" applyNumberFormat="1" applyFont="1" applyBorder="1" applyAlignment="1" applyProtection="1">
      <alignment horizontal="right"/>
      <protection locked="0"/>
    </xf>
    <xf numFmtId="0" fontId="9" fillId="2" borderId="21" xfId="0" applyFont="1" applyFill="1" applyBorder="1"/>
    <xf numFmtId="0" fontId="9" fillId="3" borderId="26" xfId="0" applyFont="1" applyFill="1" applyBorder="1"/>
    <xf numFmtId="165" fontId="9" fillId="3" borderId="26" xfId="1" applyNumberFormat="1" applyFont="1" applyFill="1" applyBorder="1" applyAlignment="1">
      <alignment horizontal="right"/>
    </xf>
    <xf numFmtId="165" fontId="9" fillId="3" borderId="26" xfId="1" applyNumberFormat="1" applyFont="1" applyFill="1" applyBorder="1" applyAlignment="1" applyProtection="1">
      <alignment horizontal="right"/>
    </xf>
    <xf numFmtId="165" fontId="9" fillId="3" borderId="27" xfId="1" applyNumberFormat="1" applyFont="1" applyFill="1" applyBorder="1" applyAlignment="1" applyProtection="1">
      <alignment horizontal="right"/>
    </xf>
    <xf numFmtId="0" fontId="9" fillId="0" borderId="0" xfId="0" applyFont="1"/>
    <xf numFmtId="165" fontId="5" fillId="0" borderId="2" xfId="1" applyNumberFormat="1" applyFont="1" applyBorder="1" applyAlignment="1">
      <alignment horizontal="right"/>
    </xf>
    <xf numFmtId="165" fontId="5" fillId="0" borderId="3" xfId="1" applyNumberFormat="1" applyFont="1" applyBorder="1" applyAlignment="1">
      <alignment horizontal="right"/>
    </xf>
    <xf numFmtId="165" fontId="5" fillId="0" borderId="3" xfId="1" applyNumberFormat="1" applyFont="1" applyBorder="1" applyAlignment="1" applyProtection="1">
      <alignment horizontal="right"/>
    </xf>
    <xf numFmtId="165" fontId="5" fillId="0" borderId="0" xfId="1" applyNumberFormat="1" applyFont="1" applyBorder="1" applyAlignment="1" applyProtection="1">
      <alignment horizontal="right"/>
    </xf>
    <xf numFmtId="165" fontId="5" fillId="0" borderId="4" xfId="1" applyNumberFormat="1" applyFont="1" applyBorder="1" applyAlignment="1" applyProtection="1">
      <alignment horizontal="right"/>
    </xf>
    <xf numFmtId="165" fontId="5" fillId="0" borderId="5" xfId="1" applyNumberFormat="1" applyFont="1" applyBorder="1" applyAlignment="1" applyProtection="1">
      <alignment horizontal="right"/>
    </xf>
    <xf numFmtId="0" fontId="9" fillId="0" borderId="1" xfId="0" applyFont="1" applyBorder="1"/>
    <xf numFmtId="0" fontId="9" fillId="3" borderId="8" xfId="0" applyFont="1" applyFill="1" applyBorder="1"/>
    <xf numFmtId="165" fontId="9" fillId="3" borderId="8" xfId="1" applyNumberFormat="1" applyFont="1" applyFill="1" applyBorder="1" applyAlignment="1">
      <alignment horizontal="right"/>
    </xf>
    <xf numFmtId="165" fontId="9" fillId="3" borderId="8" xfId="1" applyNumberFormat="1" applyFont="1" applyFill="1" applyBorder="1" applyAlignment="1" applyProtection="1">
      <alignment horizontal="right"/>
    </xf>
    <xf numFmtId="165" fontId="9" fillId="3" borderId="14" xfId="1" applyNumberFormat="1" applyFont="1" applyFill="1" applyBorder="1" applyAlignment="1">
      <alignment horizontal="right"/>
    </xf>
    <xf numFmtId="165" fontId="5" fillId="0" borderId="0" xfId="1" applyNumberFormat="1" applyFont="1" applyBorder="1" applyAlignment="1">
      <alignment horizontal="right"/>
    </xf>
    <xf numFmtId="165" fontId="5" fillId="0" borderId="4" xfId="1" applyNumberFormat="1" applyFont="1" applyBorder="1" applyAlignment="1">
      <alignment horizontal="right"/>
    </xf>
    <xf numFmtId="165" fontId="5" fillId="0" borderId="5" xfId="1" applyNumberFormat="1" applyFont="1" applyBorder="1" applyAlignment="1">
      <alignment horizontal="right"/>
    </xf>
    <xf numFmtId="0" fontId="2" fillId="0" borderId="0" xfId="0" applyFont="1" applyBorder="1"/>
    <xf numFmtId="39" fontId="5" fillId="0" borderId="0" xfId="1" applyNumberFormat="1" applyFont="1" applyAlignment="1">
      <alignment horizontal="right"/>
    </xf>
    <xf numFmtId="39" fontId="5" fillId="4" borderId="24" xfId="1" applyNumberFormat="1" applyFont="1" applyFill="1" applyBorder="1" applyAlignment="1" applyProtection="1">
      <alignment horizontal="right"/>
    </xf>
    <xf numFmtId="39" fontId="6" fillId="4" borderId="24" xfId="1" applyNumberFormat="1" applyFont="1" applyFill="1" applyBorder="1" applyAlignment="1" applyProtection="1">
      <alignment horizontal="left"/>
    </xf>
    <xf numFmtId="0" fontId="5" fillId="4" borderId="1" xfId="0" applyFont="1" applyFill="1" applyBorder="1" applyProtection="1"/>
    <xf numFmtId="0" fontId="5" fillId="4" borderId="0" xfId="0" applyFont="1" applyFill="1" applyBorder="1" applyProtection="1"/>
    <xf numFmtId="39" fontId="5" fillId="4" borderId="0" xfId="1" applyNumberFormat="1" applyFont="1" applyFill="1" applyBorder="1" applyAlignment="1" applyProtection="1">
      <alignment horizontal="right"/>
    </xf>
    <xf numFmtId="0" fontId="2" fillId="4" borderId="25" xfId="0" applyFont="1" applyFill="1" applyBorder="1" applyAlignment="1" applyProtection="1">
      <alignment horizontal="left"/>
    </xf>
    <xf numFmtId="0" fontId="5" fillId="4" borderId="26" xfId="0" applyFont="1" applyFill="1" applyBorder="1" applyProtection="1"/>
    <xf numFmtId="39" fontId="2" fillId="4" borderId="26" xfId="1" applyNumberFormat="1" applyFont="1" applyFill="1" applyBorder="1" applyAlignment="1" applyProtection="1">
      <alignment horizontal="center"/>
    </xf>
    <xf numFmtId="0" fontId="2" fillId="0" borderId="1" xfId="0" applyFont="1" applyBorder="1" applyProtection="1"/>
    <xf numFmtId="0" fontId="5" fillId="0" borderId="0" xfId="0" applyFont="1" applyBorder="1" applyProtection="1"/>
    <xf numFmtId="39" fontId="5" fillId="0" borderId="0" xfId="1" applyNumberFormat="1" applyFont="1" applyBorder="1" applyAlignment="1" applyProtection="1">
      <alignment horizontal="right"/>
    </xf>
    <xf numFmtId="0" fontId="2" fillId="3" borderId="13" xfId="0" applyFont="1" applyFill="1" applyBorder="1" applyProtection="1"/>
    <xf numFmtId="39" fontId="2" fillId="3" borderId="8" xfId="1" applyNumberFormat="1" applyFont="1" applyFill="1" applyBorder="1" applyAlignment="1" applyProtection="1">
      <alignment horizontal="right"/>
    </xf>
    <xf numFmtId="39" fontId="5" fillId="0" borderId="8" xfId="1" applyNumberFormat="1" applyFont="1" applyBorder="1" applyAlignment="1" applyProtection="1">
      <alignment horizontal="right"/>
      <protection locked="0"/>
    </xf>
    <xf numFmtId="0" fontId="2" fillId="3" borderId="29" xfId="0" applyFont="1" applyFill="1" applyBorder="1" applyProtection="1"/>
    <xf numFmtId="0" fontId="2" fillId="3" borderId="9" xfId="0" applyFont="1" applyFill="1" applyBorder="1" applyProtection="1"/>
    <xf numFmtId="39" fontId="2" fillId="3" borderId="9" xfId="1" applyNumberFormat="1" applyFont="1" applyFill="1" applyBorder="1" applyAlignment="1" applyProtection="1">
      <alignment horizontal="right"/>
    </xf>
    <xf numFmtId="39" fontId="5" fillId="0" borderId="9" xfId="1" applyNumberFormat="1" applyFont="1" applyBorder="1" applyAlignment="1" applyProtection="1">
      <alignment horizontal="right"/>
      <protection locked="0"/>
    </xf>
    <xf numFmtId="0" fontId="9" fillId="3" borderId="25" xfId="0" applyFont="1" applyFill="1" applyBorder="1" applyProtection="1"/>
    <xf numFmtId="0" fontId="9" fillId="3" borderId="26" xfId="0" applyFont="1" applyFill="1" applyBorder="1" applyProtection="1"/>
    <xf numFmtId="39" fontId="9" fillId="3" borderId="26" xfId="1" applyNumberFormat="1" applyFont="1" applyFill="1" applyBorder="1" applyAlignment="1" applyProtection="1">
      <alignment horizontal="right"/>
    </xf>
    <xf numFmtId="0" fontId="2" fillId="3" borderId="21" xfId="0" applyFont="1" applyFill="1" applyBorder="1"/>
    <xf numFmtId="164" fontId="2" fillId="3" borderId="22" xfId="1" applyFont="1" applyFill="1" applyBorder="1" applyAlignment="1">
      <alignment horizontal="center"/>
    </xf>
    <xf numFmtId="37" fontId="2" fillId="3" borderId="22" xfId="1" applyNumberFormat="1" applyFont="1" applyFill="1" applyBorder="1" applyAlignment="1">
      <alignment horizontal="center"/>
    </xf>
    <xf numFmtId="3" fontId="2" fillId="4" borderId="31" xfId="1" applyNumberFormat="1" applyFont="1" applyFill="1" applyBorder="1" applyAlignment="1" applyProtection="1">
      <alignment horizontal="center"/>
      <protection locked="0"/>
    </xf>
    <xf numFmtId="39" fontId="2" fillId="3" borderId="23" xfId="1" applyNumberFormat="1" applyFont="1" applyFill="1" applyBorder="1" applyAlignment="1">
      <alignment horizontal="right"/>
    </xf>
    <xf numFmtId="39" fontId="7" fillId="0" borderId="0" xfId="1" applyNumberFormat="1" applyFont="1" applyAlignment="1">
      <alignment horizontal="right"/>
    </xf>
    <xf numFmtId="0" fontId="7" fillId="4" borderId="21" xfId="0" applyFont="1" applyFill="1" applyBorder="1"/>
    <xf numFmtId="0" fontId="10" fillId="4" borderId="22" xfId="0" applyFont="1" applyFill="1" applyBorder="1"/>
    <xf numFmtId="0" fontId="5" fillId="0" borderId="21" xfId="0" applyFont="1" applyBorder="1"/>
    <xf numFmtId="39" fontId="7" fillId="2" borderId="24" xfId="1" applyNumberFormat="1" applyFont="1" applyFill="1" applyBorder="1" applyAlignment="1">
      <alignment horizontal="left"/>
    </xf>
    <xf numFmtId="0" fontId="5" fillId="0" borderId="22" xfId="0" applyFont="1" applyBorder="1"/>
    <xf numFmtId="0" fontId="2" fillId="2" borderId="22" xfId="0" applyFont="1" applyFill="1" applyBorder="1" applyAlignment="1">
      <alignment horizontal="center"/>
    </xf>
    <xf numFmtId="0" fontId="5" fillId="0" borderId="23" xfId="0" applyFont="1" applyBorder="1"/>
    <xf numFmtId="0" fontId="2" fillId="3" borderId="25" xfId="0" applyFont="1" applyFill="1" applyBorder="1" applyAlignment="1">
      <alignment horizontal="center"/>
    </xf>
    <xf numFmtId="0" fontId="2" fillId="3" borderId="26" xfId="0" applyFont="1" applyFill="1" applyBorder="1"/>
    <xf numFmtId="0" fontId="2" fillId="3" borderId="27" xfId="0" applyFont="1" applyFill="1" applyBorder="1"/>
    <xf numFmtId="0" fontId="2" fillId="4" borderId="30" xfId="0" applyFont="1" applyFill="1" applyBorder="1" applyAlignment="1">
      <alignment horizontal="center"/>
    </xf>
    <xf numFmtId="0" fontId="2" fillId="4" borderId="18" xfId="0" applyFont="1" applyFill="1" applyBorder="1"/>
    <xf numFmtId="0" fontId="2" fillId="0" borderId="18" xfId="0" applyFont="1" applyBorder="1"/>
    <xf numFmtId="0" fontId="5" fillId="0" borderId="18" xfId="0" applyFont="1" applyBorder="1"/>
    <xf numFmtId="0" fontId="5" fillId="0" borderId="19" xfId="0" applyFont="1" applyBorder="1"/>
    <xf numFmtId="0" fontId="2" fillId="4" borderId="13" xfId="0" applyFont="1" applyFill="1" applyBorder="1" applyAlignment="1">
      <alignment horizontal="center"/>
    </xf>
    <xf numFmtId="0" fontId="5" fillId="0" borderId="8" xfId="0" applyFont="1" applyBorder="1"/>
    <xf numFmtId="0" fontId="5" fillId="0" borderId="14" xfId="0" applyFont="1" applyBorder="1"/>
    <xf numFmtId="0" fontId="2" fillId="4" borderId="31" xfId="0" applyFont="1" applyFill="1" applyBorder="1" applyAlignment="1">
      <alignment horizontal="center"/>
    </xf>
    <xf numFmtId="0" fontId="2" fillId="4" borderId="25" xfId="0" applyFont="1" applyFill="1" applyBorder="1"/>
    <xf numFmtId="0" fontId="5" fillId="4" borderId="9" xfId="0" applyFont="1" applyFill="1" applyBorder="1"/>
    <xf numFmtId="0" fontId="5" fillId="0" borderId="9" xfId="0" applyFont="1" applyBorder="1"/>
    <xf numFmtId="0" fontId="5" fillId="0" borderId="20" xfId="0" applyFont="1" applyBorder="1"/>
    <xf numFmtId="0" fontId="2" fillId="0" borderId="10" xfId="0" applyFont="1" applyBorder="1"/>
    <xf numFmtId="0" fontId="2" fillId="4" borderId="11" xfId="0" applyFont="1" applyFill="1" applyBorder="1"/>
    <xf numFmtId="0" fontId="2" fillId="0" borderId="11" xfId="0" applyFont="1" applyBorder="1"/>
    <xf numFmtId="0" fontId="5" fillId="0" borderId="11" xfId="0" applyFont="1" applyBorder="1"/>
    <xf numFmtId="0" fontId="5" fillId="0" borderId="12" xfId="0" applyFont="1" applyBorder="1"/>
    <xf numFmtId="0" fontId="2" fillId="0" borderId="13" xfId="0" applyFont="1" applyBorder="1"/>
    <xf numFmtId="0" fontId="2" fillId="0" borderId="8" xfId="0" applyFont="1" applyBorder="1"/>
    <xf numFmtId="0" fontId="2" fillId="0" borderId="15" xfId="0" applyFont="1" applyBorder="1"/>
    <xf numFmtId="0" fontId="2" fillId="0" borderId="16" xfId="0" applyFont="1" applyBorder="1"/>
    <xf numFmtId="0" fontId="5" fillId="0" borderId="16" xfId="0" applyFont="1" applyBorder="1"/>
    <xf numFmtId="0" fontId="5" fillId="0" borderId="17" xfId="0" applyFont="1" applyBorder="1"/>
    <xf numFmtId="0" fontId="2" fillId="4" borderId="21" xfId="0" applyFont="1" applyFill="1" applyBorder="1" applyAlignment="1">
      <alignment horizontal="center" wrapText="1"/>
    </xf>
    <xf numFmtId="0" fontId="2" fillId="4" borderId="23" xfId="0" applyFont="1" applyFill="1" applyBorder="1" applyAlignment="1">
      <alignment horizontal="center" wrapText="1"/>
    </xf>
    <xf numFmtId="0" fontId="2" fillId="0" borderId="0" xfId="0" applyFont="1" applyAlignment="1">
      <alignment wrapText="1"/>
    </xf>
    <xf numFmtId="0" fontId="2" fillId="4" borderId="1" xfId="0" applyFont="1" applyFill="1" applyBorder="1" applyAlignment="1">
      <alignment horizontal="center" wrapText="1"/>
    </xf>
    <xf numFmtId="0" fontId="2" fillId="4" borderId="5" xfId="0" applyFont="1" applyFill="1" applyBorder="1" applyAlignment="1">
      <alignment horizontal="center" wrapText="1"/>
    </xf>
    <xf numFmtId="0" fontId="2" fillId="3" borderId="1" xfId="0" applyFont="1" applyFill="1" applyBorder="1" applyAlignment="1">
      <alignment horizontal="center" vertical="center" wrapText="1"/>
    </xf>
    <xf numFmtId="0" fontId="2" fillId="3" borderId="5" xfId="0" applyFont="1" applyFill="1" applyBorder="1" applyAlignment="1">
      <alignment wrapText="1"/>
    </xf>
    <xf numFmtId="0" fontId="2" fillId="4" borderId="5" xfId="0" applyFont="1" applyFill="1" applyBorder="1" applyAlignment="1">
      <alignment wrapText="1"/>
    </xf>
    <xf numFmtId="0" fontId="2" fillId="5" borderId="21" xfId="0" applyFont="1" applyFill="1" applyBorder="1" applyAlignment="1">
      <alignment horizontal="left"/>
    </xf>
    <xf numFmtId="0" fontId="2" fillId="5" borderId="23" xfId="0" applyFont="1" applyFill="1" applyBorder="1" applyAlignment="1">
      <alignment wrapText="1"/>
    </xf>
    <xf numFmtId="0" fontId="2" fillId="4" borderId="1" xfId="0" applyFont="1" applyFill="1" applyBorder="1" applyAlignment="1">
      <alignment horizontal="center" vertical="top" wrapText="1"/>
    </xf>
    <xf numFmtId="0" fontId="2" fillId="4" borderId="6" xfId="0" applyFont="1" applyFill="1" applyBorder="1" applyAlignment="1">
      <alignment horizontal="center" wrapText="1"/>
    </xf>
    <xf numFmtId="0" fontId="2" fillId="4" borderId="7" xfId="0" applyFont="1" applyFill="1" applyBorder="1" applyAlignment="1">
      <alignment wrapText="1"/>
    </xf>
    <xf numFmtId="0" fontId="2" fillId="0" borderId="0" xfId="0" applyFont="1" applyAlignment="1">
      <alignment horizontal="center" wrapText="1"/>
    </xf>
    <xf numFmtId="165" fontId="5" fillId="0" borderId="3" xfId="1" applyNumberFormat="1" applyFont="1" applyBorder="1" applyAlignment="1" applyProtection="1">
      <alignment horizontal="right"/>
      <protection locked="0"/>
    </xf>
    <xf numFmtId="165" fontId="5" fillId="3" borderId="3" xfId="1" applyNumberFormat="1" applyFont="1" applyFill="1" applyBorder="1" applyAlignment="1" applyProtection="1">
      <alignment horizontal="right"/>
    </xf>
    <xf numFmtId="165" fontId="5" fillId="0" borderId="34" xfId="1" applyNumberFormat="1" applyFont="1" applyBorder="1" applyAlignment="1" applyProtection="1">
      <alignment horizontal="right"/>
      <protection locked="0"/>
    </xf>
    <xf numFmtId="165" fontId="13" fillId="0" borderId="8" xfId="1" applyNumberFormat="1" applyFont="1" applyBorder="1" applyAlignment="1" applyProtection="1">
      <alignment horizontal="right"/>
      <protection locked="0"/>
    </xf>
    <xf numFmtId="0" fontId="14" fillId="3" borderId="8" xfId="0" applyFont="1" applyFill="1" applyBorder="1"/>
    <xf numFmtId="0" fontId="14" fillId="3" borderId="0" xfId="0" applyFont="1" applyFill="1"/>
    <xf numFmtId="39" fontId="14" fillId="3" borderId="0" xfId="1" applyNumberFormat="1" applyFont="1" applyFill="1" applyAlignment="1">
      <alignment horizontal="right"/>
    </xf>
    <xf numFmtId="0" fontId="13" fillId="0" borderId="8" xfId="0" applyFont="1" applyBorder="1" applyProtection="1">
      <protection locked="0"/>
    </xf>
    <xf numFmtId="0" fontId="13" fillId="0" borderId="3" xfId="0" applyFont="1" applyBorder="1" applyProtection="1">
      <protection locked="0"/>
    </xf>
  </cellXfs>
  <cellStyles count="4">
    <cellStyle name="Currency" xfId="1" builtinId="4"/>
    <cellStyle name="Followed Hyperlink" xfId="3" builtinId="9" hidden="1"/>
    <cellStyle name="Hyperlink" xfId="2" builtinId="8" hidde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1"/>
  <sheetViews>
    <sheetView workbookViewId="0">
      <selection activeCell="E12" sqref="E12"/>
    </sheetView>
  </sheetViews>
  <sheetFormatPr defaultColWidth="8.875" defaultRowHeight="18.75" x14ac:dyDescent="0.3"/>
  <cols>
    <col min="1" max="1" width="6.375" style="135" customWidth="1"/>
    <col min="2" max="2" width="82.5" style="124" customWidth="1"/>
    <col min="3" max="16384" width="8.875" style="124"/>
  </cols>
  <sheetData>
    <row r="1" spans="1:2" ht="19.5" thickBot="1" x14ac:dyDescent="0.35">
      <c r="A1" s="122"/>
      <c r="B1" s="123" t="s">
        <v>0</v>
      </c>
    </row>
    <row r="2" spans="1:2" x14ac:dyDescent="0.3">
      <c r="A2" s="125"/>
      <c r="B2" s="126"/>
    </row>
    <row r="3" spans="1:2" ht="37.5" x14ac:dyDescent="0.3">
      <c r="A3" s="127" t="s">
        <v>1</v>
      </c>
      <c r="B3" s="128" t="s">
        <v>2</v>
      </c>
    </row>
    <row r="4" spans="1:2" ht="19.5" thickBot="1" x14ac:dyDescent="0.35">
      <c r="A4" s="125"/>
      <c r="B4" s="129"/>
    </row>
    <row r="5" spans="1:2" ht="19.5" thickBot="1" x14ac:dyDescent="0.35">
      <c r="A5" s="130" t="s">
        <v>3</v>
      </c>
      <c r="B5" s="131"/>
    </row>
    <row r="6" spans="1:2" x14ac:dyDescent="0.3">
      <c r="A6" s="125"/>
      <c r="B6" s="129"/>
    </row>
    <row r="7" spans="1:2" ht="33" customHeight="1" x14ac:dyDescent="0.3">
      <c r="A7" s="132" t="s">
        <v>4</v>
      </c>
      <c r="B7" s="129" t="s">
        <v>5</v>
      </c>
    </row>
    <row r="8" spans="1:2" x14ac:dyDescent="0.3">
      <c r="A8" s="125" t="s">
        <v>6</v>
      </c>
      <c r="B8" s="129" t="s">
        <v>7</v>
      </c>
    </row>
    <row r="9" spans="1:2" x14ac:dyDescent="0.3">
      <c r="A9" s="125" t="s">
        <v>8</v>
      </c>
      <c r="B9" s="129" t="s">
        <v>9</v>
      </c>
    </row>
    <row r="10" spans="1:2" ht="19.5" thickBot="1" x14ac:dyDescent="0.35">
      <c r="A10" s="133"/>
      <c r="B10" s="134"/>
    </row>
    <row r="11" spans="1:2" ht="19.5" thickBot="1" x14ac:dyDescent="0.35">
      <c r="A11" s="130" t="s">
        <v>10</v>
      </c>
      <c r="B11" s="131"/>
    </row>
    <row r="12" spans="1:2" x14ac:dyDescent="0.3">
      <c r="A12" s="125"/>
      <c r="B12" s="129"/>
    </row>
    <row r="13" spans="1:2" ht="37.5" x14ac:dyDescent="0.3">
      <c r="A13" s="125" t="s">
        <v>11</v>
      </c>
      <c r="B13" s="129" t="s">
        <v>12</v>
      </c>
    </row>
    <row r="14" spans="1:2" x14ac:dyDescent="0.3">
      <c r="A14" s="125" t="s">
        <v>13</v>
      </c>
      <c r="B14" s="129" t="s">
        <v>9</v>
      </c>
    </row>
    <row r="15" spans="1:2" x14ac:dyDescent="0.3">
      <c r="A15" s="125"/>
      <c r="B15" s="129"/>
    </row>
    <row r="16" spans="1:2" ht="37.5" x14ac:dyDescent="0.3">
      <c r="A16" s="125"/>
      <c r="B16" s="129" t="s">
        <v>14</v>
      </c>
    </row>
    <row r="17" spans="1:2" ht="19.5" thickBot="1" x14ac:dyDescent="0.35">
      <c r="A17" s="133"/>
      <c r="B17" s="134"/>
    </row>
    <row r="18" spans="1:2" ht="19.5" thickBot="1" x14ac:dyDescent="0.35">
      <c r="A18" s="130" t="s">
        <v>15</v>
      </c>
      <c r="B18" s="131"/>
    </row>
    <row r="19" spans="1:2" x14ac:dyDescent="0.3">
      <c r="A19" s="125"/>
      <c r="B19" s="129"/>
    </row>
    <row r="20" spans="1:2" x14ac:dyDescent="0.3">
      <c r="A20" s="125"/>
      <c r="B20" s="129" t="s">
        <v>16</v>
      </c>
    </row>
    <row r="21" spans="1:2" ht="19.5" thickBot="1" x14ac:dyDescent="0.35">
      <c r="A21" s="133"/>
      <c r="B21" s="134"/>
    </row>
  </sheetData>
  <phoneticPr fontId="4" type="noConversion"/>
  <pageMargins left="0.75" right="0.75" top="1" bottom="1" header="0.5" footer="0.5"/>
  <pageSetup orientation="landscape"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1"/>
  <sheetViews>
    <sheetView workbookViewId="0">
      <pane ySplit="3" topLeftCell="A16" activePane="bottomLeft" state="frozen"/>
      <selection pane="bottomLeft" activeCell="B1" sqref="B1"/>
    </sheetView>
  </sheetViews>
  <sheetFormatPr defaultColWidth="16" defaultRowHeight="18.75" x14ac:dyDescent="0.3"/>
  <cols>
    <col min="1" max="1" width="16" style="1"/>
    <col min="2" max="16384" width="16" style="12"/>
  </cols>
  <sheetData>
    <row r="1" spans="1:9" ht="20.25" customHeight="1" thickBot="1" x14ac:dyDescent="0.35">
      <c r="A1" s="88" t="s">
        <v>17</v>
      </c>
      <c r="B1" s="89"/>
      <c r="C1" s="90"/>
      <c r="D1" s="91"/>
      <c r="E1" s="92"/>
      <c r="F1" s="92"/>
      <c r="G1" s="93" t="s">
        <v>18</v>
      </c>
      <c r="H1" s="92"/>
      <c r="I1" s="94"/>
    </row>
    <row r="2" spans="1:9" s="1" customFormat="1" ht="19.5" thickBot="1" x14ac:dyDescent="0.35">
      <c r="A2" s="2"/>
      <c r="B2" s="3"/>
      <c r="C2" s="4" t="s">
        <v>19</v>
      </c>
      <c r="D2" s="3"/>
      <c r="E2" s="3" t="s">
        <v>20</v>
      </c>
      <c r="F2" s="3"/>
      <c r="G2" s="3"/>
      <c r="H2" s="3"/>
      <c r="I2" s="5"/>
    </row>
    <row r="3" spans="1:9" s="1" customFormat="1" ht="15" customHeight="1" thickBot="1" x14ac:dyDescent="0.35">
      <c r="A3" s="95" t="s">
        <v>21</v>
      </c>
      <c r="B3" s="96" t="s">
        <v>22</v>
      </c>
      <c r="C3" s="96" t="s">
        <v>23</v>
      </c>
      <c r="D3" s="96" t="s">
        <v>24</v>
      </c>
      <c r="E3" s="96" t="s">
        <v>25</v>
      </c>
      <c r="F3" s="96" t="s">
        <v>26</v>
      </c>
      <c r="G3" s="96" t="s">
        <v>27</v>
      </c>
      <c r="H3" s="96" t="s">
        <v>28</v>
      </c>
      <c r="I3" s="97" t="s">
        <v>29</v>
      </c>
    </row>
    <row r="4" spans="1:9" ht="14.25" customHeight="1" x14ac:dyDescent="0.3">
      <c r="A4" s="98">
        <v>1</v>
      </c>
      <c r="B4" s="99" t="s">
        <v>30</v>
      </c>
      <c r="C4" s="100" t="s">
        <v>31</v>
      </c>
      <c r="D4" s="101"/>
      <c r="E4" s="101"/>
      <c r="F4" s="101"/>
      <c r="G4" s="101"/>
      <c r="H4" s="101"/>
      <c r="I4" s="102"/>
    </row>
    <row r="5" spans="1:9" x14ac:dyDescent="0.3">
      <c r="A5" s="103">
        <f>1+A4</f>
        <v>2</v>
      </c>
      <c r="B5" s="99" t="s">
        <v>32</v>
      </c>
      <c r="C5" s="100" t="s">
        <v>33</v>
      </c>
      <c r="D5" s="104"/>
      <c r="E5" s="104"/>
      <c r="F5" s="104"/>
      <c r="G5" s="104"/>
      <c r="H5" s="104"/>
      <c r="I5" s="105"/>
    </row>
    <row r="6" spans="1:9" x14ac:dyDescent="0.3">
      <c r="A6" s="103">
        <f t="shared" ref="A6:A20" si="0">1+A5</f>
        <v>3</v>
      </c>
      <c r="B6" s="99" t="s">
        <v>34</v>
      </c>
      <c r="C6" s="100" t="s">
        <v>35</v>
      </c>
      <c r="D6" s="104"/>
      <c r="E6" s="104"/>
      <c r="F6" s="104"/>
      <c r="G6" s="104"/>
      <c r="H6" s="104"/>
      <c r="I6" s="105"/>
    </row>
    <row r="7" spans="1:9" x14ac:dyDescent="0.3">
      <c r="A7" s="103">
        <f t="shared" si="0"/>
        <v>4</v>
      </c>
      <c r="B7" s="99" t="s">
        <v>36</v>
      </c>
      <c r="C7" s="100" t="s">
        <v>37</v>
      </c>
      <c r="D7" s="104"/>
      <c r="E7" s="104"/>
      <c r="F7" s="104"/>
      <c r="G7" s="104"/>
      <c r="H7" s="104"/>
      <c r="I7" s="105"/>
    </row>
    <row r="8" spans="1:9" x14ac:dyDescent="0.3">
      <c r="A8" s="103">
        <f t="shared" si="0"/>
        <v>5</v>
      </c>
      <c r="B8" s="99" t="s">
        <v>38</v>
      </c>
      <c r="C8" s="100" t="s">
        <v>39</v>
      </c>
      <c r="D8" s="104"/>
      <c r="E8" s="104"/>
      <c r="F8" s="104"/>
      <c r="G8" s="104"/>
      <c r="H8" s="104"/>
      <c r="I8" s="105"/>
    </row>
    <row r="9" spans="1:9" x14ac:dyDescent="0.3">
      <c r="A9" s="103">
        <f t="shared" si="0"/>
        <v>6</v>
      </c>
      <c r="B9" s="99" t="s">
        <v>40</v>
      </c>
      <c r="C9" s="100" t="s">
        <v>41</v>
      </c>
      <c r="D9" s="104"/>
      <c r="E9" s="104"/>
      <c r="F9" s="104"/>
      <c r="G9" s="104"/>
      <c r="H9" s="104"/>
      <c r="I9" s="105"/>
    </row>
    <row r="10" spans="1:9" x14ac:dyDescent="0.3">
      <c r="A10" s="103">
        <f t="shared" si="0"/>
        <v>7</v>
      </c>
      <c r="B10" s="99" t="s">
        <v>42</v>
      </c>
      <c r="C10" s="100" t="s">
        <v>43</v>
      </c>
      <c r="D10" s="104"/>
      <c r="E10" s="104"/>
      <c r="F10" s="104"/>
      <c r="G10" s="104"/>
      <c r="H10" s="104"/>
      <c r="I10" s="105"/>
    </row>
    <row r="11" spans="1:9" x14ac:dyDescent="0.3">
      <c r="A11" s="103">
        <f t="shared" si="0"/>
        <v>8</v>
      </c>
      <c r="B11" s="99" t="s">
        <v>44</v>
      </c>
      <c r="C11" s="100" t="s">
        <v>45</v>
      </c>
      <c r="D11" s="104"/>
      <c r="E11" s="104"/>
      <c r="F11" s="104"/>
      <c r="G11" s="104"/>
      <c r="H11" s="104"/>
      <c r="I11" s="105"/>
    </row>
    <row r="12" spans="1:9" x14ac:dyDescent="0.3">
      <c r="A12" s="103">
        <f t="shared" si="0"/>
        <v>9</v>
      </c>
      <c r="B12" s="99" t="s">
        <v>46</v>
      </c>
      <c r="C12" s="100" t="s">
        <v>47</v>
      </c>
      <c r="D12" s="104"/>
      <c r="E12" s="104"/>
      <c r="F12" s="104"/>
      <c r="G12" s="104"/>
      <c r="H12" s="104"/>
      <c r="I12" s="105"/>
    </row>
    <row r="13" spans="1:9" x14ac:dyDescent="0.3">
      <c r="A13" s="103">
        <f t="shared" si="0"/>
        <v>10</v>
      </c>
      <c r="B13" s="99" t="s">
        <v>48</v>
      </c>
      <c r="C13" s="100" t="s">
        <v>49</v>
      </c>
      <c r="D13" s="104"/>
      <c r="E13" s="104"/>
      <c r="F13" s="104"/>
      <c r="G13" s="104"/>
      <c r="H13" s="104"/>
      <c r="I13" s="105"/>
    </row>
    <row r="14" spans="1:9" x14ac:dyDescent="0.3">
      <c r="A14" s="103">
        <f t="shared" si="0"/>
        <v>11</v>
      </c>
      <c r="B14" s="99" t="s">
        <v>50</v>
      </c>
      <c r="C14" s="100" t="s">
        <v>51</v>
      </c>
      <c r="D14" s="104"/>
      <c r="E14" s="104"/>
      <c r="F14" s="104"/>
      <c r="G14" s="104"/>
      <c r="H14" s="104"/>
      <c r="I14" s="105"/>
    </row>
    <row r="15" spans="1:9" x14ac:dyDescent="0.3">
      <c r="A15" s="103">
        <f t="shared" si="0"/>
        <v>12</v>
      </c>
      <c r="B15" s="99" t="s">
        <v>52</v>
      </c>
      <c r="C15" s="100" t="s">
        <v>43</v>
      </c>
      <c r="D15" s="104"/>
      <c r="E15" s="104"/>
      <c r="F15" s="104"/>
      <c r="G15" s="104"/>
      <c r="H15" s="104"/>
      <c r="I15" s="105"/>
    </row>
    <row r="16" spans="1:9" x14ac:dyDescent="0.3">
      <c r="A16" s="103">
        <f t="shared" si="0"/>
        <v>13</v>
      </c>
      <c r="B16" s="99" t="s">
        <v>53</v>
      </c>
      <c r="C16" s="100" t="s">
        <v>54</v>
      </c>
      <c r="D16" s="104"/>
      <c r="E16" s="104"/>
      <c r="F16" s="104"/>
      <c r="G16" s="104"/>
      <c r="H16" s="104"/>
      <c r="I16" s="105"/>
    </row>
    <row r="17" spans="1:9" x14ac:dyDescent="0.3">
      <c r="A17" s="103">
        <f t="shared" si="0"/>
        <v>14</v>
      </c>
      <c r="B17" s="99" t="s">
        <v>55</v>
      </c>
      <c r="C17" s="100" t="s">
        <v>56</v>
      </c>
      <c r="D17" s="104"/>
      <c r="E17" s="104"/>
      <c r="F17" s="104"/>
      <c r="G17" s="104"/>
      <c r="H17" s="104"/>
      <c r="I17" s="105"/>
    </row>
    <row r="18" spans="1:9" x14ac:dyDescent="0.3">
      <c r="A18" s="103">
        <f t="shared" si="0"/>
        <v>15</v>
      </c>
      <c r="B18" s="99" t="s">
        <v>57</v>
      </c>
      <c r="C18" s="100" t="s">
        <v>58</v>
      </c>
      <c r="D18" s="104"/>
      <c r="E18" s="104"/>
      <c r="F18" s="104"/>
      <c r="G18" s="104"/>
      <c r="H18" s="104"/>
      <c r="I18" s="105"/>
    </row>
    <row r="19" spans="1:9" x14ac:dyDescent="0.3">
      <c r="A19" s="103">
        <f t="shared" si="0"/>
        <v>16</v>
      </c>
      <c r="B19" s="99" t="s">
        <v>59</v>
      </c>
      <c r="C19" s="100" t="s">
        <v>45</v>
      </c>
      <c r="D19" s="104"/>
      <c r="E19" s="104"/>
      <c r="F19" s="104"/>
      <c r="G19" s="104"/>
      <c r="H19" s="104"/>
      <c r="I19" s="105"/>
    </row>
    <row r="20" spans="1:9" x14ac:dyDescent="0.3">
      <c r="A20" s="103">
        <f t="shared" si="0"/>
        <v>17</v>
      </c>
      <c r="B20" s="99" t="s">
        <v>60</v>
      </c>
      <c r="C20" s="100" t="s">
        <v>61</v>
      </c>
      <c r="D20" s="104"/>
      <c r="E20" s="104"/>
      <c r="F20" s="104"/>
      <c r="G20" s="104"/>
      <c r="H20" s="104"/>
      <c r="I20" s="105"/>
    </row>
    <row r="21" spans="1:9" x14ac:dyDescent="0.3">
      <c r="A21" s="103">
        <f>1+A20</f>
        <v>18</v>
      </c>
      <c r="B21" s="99" t="s">
        <v>62</v>
      </c>
      <c r="C21" s="100" t="s">
        <v>63</v>
      </c>
      <c r="D21" s="104"/>
      <c r="E21" s="104"/>
      <c r="F21" s="104"/>
      <c r="G21" s="104"/>
      <c r="H21" s="104"/>
      <c r="I21" s="105"/>
    </row>
    <row r="22" spans="1:9" x14ac:dyDescent="0.3">
      <c r="A22" s="103">
        <f>1+A21</f>
        <v>19</v>
      </c>
      <c r="B22" s="99" t="s">
        <v>64</v>
      </c>
      <c r="C22" s="100" t="s">
        <v>65</v>
      </c>
      <c r="D22" s="104"/>
      <c r="E22" s="104"/>
      <c r="F22" s="104"/>
      <c r="G22" s="104"/>
      <c r="H22" s="104"/>
      <c r="I22" s="105"/>
    </row>
    <row r="23" spans="1:9" ht="19.5" thickBot="1" x14ac:dyDescent="0.35">
      <c r="A23" s="103" t="s">
        <v>18</v>
      </c>
      <c r="B23" s="99" t="s">
        <v>18</v>
      </c>
      <c r="C23" s="100" t="s">
        <v>18</v>
      </c>
      <c r="D23" s="104"/>
      <c r="E23" s="104"/>
      <c r="F23" s="104"/>
      <c r="G23" s="104"/>
      <c r="H23" s="104"/>
      <c r="I23" s="105"/>
    </row>
    <row r="24" spans="1:9" ht="20.25" customHeight="1" thickBot="1" x14ac:dyDescent="0.35">
      <c r="A24" s="106">
        <v>19</v>
      </c>
      <c r="B24" s="107" t="s">
        <v>66</v>
      </c>
      <c r="C24" s="108"/>
      <c r="D24" s="108"/>
      <c r="E24" s="109"/>
      <c r="F24" s="109"/>
      <c r="G24" s="109"/>
      <c r="H24" s="109"/>
      <c r="I24" s="110"/>
    </row>
    <row r="25" spans="1:9" x14ac:dyDescent="0.3">
      <c r="A25" s="111" t="s">
        <v>67</v>
      </c>
      <c r="B25" s="112" t="s">
        <v>22</v>
      </c>
      <c r="C25" s="113" t="s">
        <v>23</v>
      </c>
      <c r="D25" s="114"/>
      <c r="E25" s="114"/>
      <c r="F25" s="114"/>
      <c r="G25" s="114"/>
      <c r="H25" s="114"/>
      <c r="I25" s="115"/>
    </row>
    <row r="26" spans="1:9" x14ac:dyDescent="0.3">
      <c r="A26" s="116"/>
      <c r="B26" s="99" t="s">
        <v>22</v>
      </c>
      <c r="C26" s="100" t="s">
        <v>23</v>
      </c>
      <c r="D26" s="104"/>
      <c r="E26" s="104"/>
      <c r="F26" s="104"/>
      <c r="G26" s="104"/>
      <c r="H26" s="104"/>
      <c r="I26" s="105"/>
    </row>
    <row r="27" spans="1:9" x14ac:dyDescent="0.3">
      <c r="A27" s="116"/>
      <c r="B27" s="99" t="s">
        <v>22</v>
      </c>
      <c r="C27" s="100" t="s">
        <v>23</v>
      </c>
      <c r="D27" s="104"/>
      <c r="E27" s="104"/>
      <c r="F27" s="104"/>
      <c r="G27" s="104"/>
      <c r="H27" s="104"/>
      <c r="I27" s="105"/>
    </row>
    <row r="28" spans="1:9" x14ac:dyDescent="0.3">
      <c r="A28" s="116"/>
      <c r="B28" s="117"/>
      <c r="C28" s="117"/>
      <c r="D28" s="104"/>
      <c r="E28" s="104"/>
      <c r="F28" s="104"/>
      <c r="G28" s="104"/>
      <c r="H28" s="104"/>
      <c r="I28" s="105"/>
    </row>
    <row r="29" spans="1:9" x14ac:dyDescent="0.3">
      <c r="A29" s="116" t="s">
        <v>68</v>
      </c>
      <c r="B29" s="99" t="s">
        <v>22</v>
      </c>
      <c r="C29" s="100" t="s">
        <v>23</v>
      </c>
      <c r="D29" s="104"/>
      <c r="E29" s="104"/>
      <c r="F29" s="104"/>
      <c r="G29" s="104"/>
      <c r="H29" s="104"/>
      <c r="I29" s="105"/>
    </row>
    <row r="30" spans="1:9" x14ac:dyDescent="0.3">
      <c r="A30" s="116" t="s">
        <v>69</v>
      </c>
      <c r="B30" s="99" t="s">
        <v>22</v>
      </c>
      <c r="C30" s="100" t="s">
        <v>23</v>
      </c>
      <c r="D30" s="104"/>
      <c r="E30" s="104"/>
      <c r="F30" s="104"/>
      <c r="G30" s="104"/>
      <c r="H30" s="104"/>
      <c r="I30" s="105"/>
    </row>
    <row r="31" spans="1:9" ht="19.5" thickBot="1" x14ac:dyDescent="0.35">
      <c r="A31" s="118"/>
      <c r="B31" s="119"/>
      <c r="C31" s="119"/>
      <c r="D31" s="120"/>
      <c r="E31" s="120"/>
      <c r="F31" s="120"/>
      <c r="G31" s="120"/>
      <c r="H31" s="120"/>
      <c r="I31" s="121"/>
    </row>
  </sheetData>
  <phoneticPr fontId="4" type="noConversion"/>
  <printOptions horizontalCentered="1" verticalCentered="1"/>
  <pageMargins left="0.75" right="0.75" top="1" bottom="1" header="0.5" footer="0.5"/>
  <pageSetup orientation="landscape" horizontalDpi="300" verticalDpi="300"/>
  <headerFooter alignWithMargins="0">
    <oddHeader>&amp;C&amp;16TEAM DIRECTORY 1998-1999 SEASON</oddHeader>
    <oddFooter>&amp;C&amp;D</oddFoot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3"/>
  <sheetViews>
    <sheetView tabSelected="1" zoomScale="60" zoomScaleNormal="60" workbookViewId="0">
      <pane xSplit="5" topLeftCell="F1" activePane="topRight" state="frozen"/>
      <selection pane="topRight" activeCell="A21" sqref="A21"/>
    </sheetView>
  </sheetViews>
  <sheetFormatPr defaultColWidth="35.5" defaultRowHeight="18.75" x14ac:dyDescent="0.3"/>
  <cols>
    <col min="1" max="1" width="41.125" style="1" customWidth="1"/>
    <col min="2" max="2" width="37.5" style="12" customWidth="1"/>
    <col min="3" max="14" width="35.5" style="60"/>
    <col min="15" max="16384" width="35.5" style="12"/>
  </cols>
  <sheetData>
    <row r="1" spans="1:14" ht="26.25" customHeight="1" x14ac:dyDescent="0.35">
      <c r="A1" s="7"/>
      <c r="B1" s="8"/>
      <c r="C1" s="7"/>
      <c r="D1" s="7"/>
      <c r="E1" s="7"/>
      <c r="F1" s="9" t="s">
        <v>70</v>
      </c>
      <c r="G1" s="10"/>
      <c r="H1" s="7"/>
      <c r="I1" s="7"/>
      <c r="J1" s="7"/>
      <c r="K1" s="7"/>
      <c r="L1" s="7"/>
      <c r="M1" s="7"/>
      <c r="N1" s="11"/>
    </row>
    <row r="2" spans="1:14" ht="2.25" customHeight="1" thickBot="1" x14ac:dyDescent="0.4">
      <c r="A2" s="13"/>
      <c r="B2" s="14"/>
      <c r="C2" s="15"/>
      <c r="D2" s="15"/>
      <c r="E2" s="15"/>
      <c r="F2" s="15"/>
      <c r="G2" s="16"/>
      <c r="H2" s="15"/>
      <c r="I2" s="15"/>
      <c r="J2" s="15"/>
      <c r="K2" s="15"/>
      <c r="L2" s="15"/>
      <c r="M2" s="15"/>
      <c r="N2" s="17"/>
    </row>
    <row r="3" spans="1:14" s="24" customFormat="1" ht="15" customHeight="1" thickBot="1" x14ac:dyDescent="0.35">
      <c r="A3" s="18"/>
      <c r="B3" s="18"/>
      <c r="C3" s="19" t="s">
        <v>71</v>
      </c>
      <c r="D3" s="20" t="s">
        <v>72</v>
      </c>
      <c r="E3" s="20" t="s">
        <v>73</v>
      </c>
      <c r="F3" s="20" t="s">
        <v>74</v>
      </c>
      <c r="G3" s="21" t="s">
        <v>75</v>
      </c>
      <c r="H3" s="20" t="s">
        <v>76</v>
      </c>
      <c r="I3" s="21" t="s">
        <v>77</v>
      </c>
      <c r="J3" s="20" t="s">
        <v>78</v>
      </c>
      <c r="K3" s="21" t="s">
        <v>79</v>
      </c>
      <c r="L3" s="20" t="s">
        <v>80</v>
      </c>
      <c r="M3" s="22" t="s">
        <v>81</v>
      </c>
      <c r="N3" s="23" t="s">
        <v>82</v>
      </c>
    </row>
    <row r="4" spans="1:14" x14ac:dyDescent="0.3">
      <c r="A4" s="25" t="s">
        <v>83</v>
      </c>
      <c r="B4" s="26"/>
      <c r="C4" s="27"/>
      <c r="D4" s="28"/>
      <c r="E4" s="28"/>
      <c r="F4" s="28"/>
      <c r="G4" s="29"/>
      <c r="H4" s="28"/>
      <c r="I4" s="29"/>
      <c r="J4" s="28"/>
      <c r="K4" s="29"/>
      <c r="L4" s="28"/>
      <c r="M4" s="30"/>
      <c r="N4" s="31"/>
    </row>
    <row r="5" spans="1:14" x14ac:dyDescent="0.3">
      <c r="A5" s="25" t="s">
        <v>84</v>
      </c>
      <c r="B5" s="33" t="s">
        <v>85</v>
      </c>
      <c r="C5" s="34">
        <v>2800</v>
      </c>
      <c r="D5" s="34" t="e">
        <f>SUM(F5:N5)</f>
        <v>#REF!</v>
      </c>
      <c r="E5" s="34" t="e">
        <f>C5-D5</f>
        <v>#REF!</v>
      </c>
      <c r="F5" s="34">
        <f>'Players Contribution'!F25</f>
        <v>0</v>
      </c>
      <c r="G5" s="34" t="e">
        <f>'Players Contribution'!#REF!</f>
        <v>#REF!</v>
      </c>
      <c r="H5" s="34" t="e">
        <f>'Players Contribution'!#REF!</f>
        <v>#REF!</v>
      </c>
      <c r="I5" s="34" t="e">
        <f>'Players Contribution'!#REF!</f>
        <v>#REF!</v>
      </c>
      <c r="J5" s="34">
        <f>'Players Contribution'!G25</f>
        <v>0</v>
      </c>
      <c r="K5" s="34" t="e">
        <f>'Players Contribution'!#REF!</f>
        <v>#REF!</v>
      </c>
      <c r="L5" s="34" t="e">
        <f>'Players Contribution'!#REF!</f>
        <v>#REF!</v>
      </c>
      <c r="M5" s="34" t="e">
        <f>'Players Contribution'!#REF!</f>
        <v>#REF!</v>
      </c>
      <c r="N5" s="35" t="e">
        <f>'Players Contribution'!#REF!</f>
        <v>#REF!</v>
      </c>
    </row>
    <row r="6" spans="1:14" x14ac:dyDescent="0.3">
      <c r="A6" s="25"/>
      <c r="B6" s="36" t="s">
        <v>86</v>
      </c>
      <c r="C6" s="37">
        <v>2500</v>
      </c>
      <c r="D6" s="34">
        <f>SUM(F6:N6)</f>
        <v>0</v>
      </c>
      <c r="E6" s="34">
        <f>C6-D6</f>
        <v>2500</v>
      </c>
      <c r="F6" s="37">
        <v>0</v>
      </c>
      <c r="G6" s="37">
        <v>0</v>
      </c>
      <c r="H6" s="37">
        <v>0</v>
      </c>
      <c r="I6" s="37">
        <v>0</v>
      </c>
      <c r="J6" s="37">
        <v>0</v>
      </c>
      <c r="K6" s="37">
        <v>0</v>
      </c>
      <c r="L6" s="37">
        <v>0</v>
      </c>
      <c r="M6" s="37">
        <v>0</v>
      </c>
      <c r="N6" s="38">
        <v>0</v>
      </c>
    </row>
    <row r="7" spans="1:14" x14ac:dyDescent="0.3">
      <c r="A7" s="25" t="s">
        <v>87</v>
      </c>
      <c r="B7" s="143" t="s">
        <v>88</v>
      </c>
      <c r="C7" s="37">
        <v>2500</v>
      </c>
      <c r="D7" s="34">
        <f>SUM(F7:N7)</f>
        <v>0</v>
      </c>
      <c r="E7" s="34">
        <f>C7-D7</f>
        <v>2500</v>
      </c>
      <c r="F7" s="37">
        <v>0</v>
      </c>
      <c r="G7" s="37">
        <v>0</v>
      </c>
      <c r="H7" s="37">
        <v>0</v>
      </c>
      <c r="I7" s="37">
        <v>0</v>
      </c>
      <c r="J7" s="37">
        <v>0</v>
      </c>
      <c r="K7" s="37">
        <v>0</v>
      </c>
      <c r="L7" s="37">
        <v>0</v>
      </c>
      <c r="M7" s="37">
        <v>0</v>
      </c>
      <c r="N7" s="38">
        <v>0</v>
      </c>
    </row>
    <row r="8" spans="1:14" ht="19.5" thickBot="1" x14ac:dyDescent="0.35">
      <c r="A8" s="25" t="s">
        <v>89</v>
      </c>
      <c r="B8" s="144" t="s">
        <v>90</v>
      </c>
      <c r="C8" s="136">
        <v>7500</v>
      </c>
      <c r="D8" s="137"/>
      <c r="E8" s="137"/>
      <c r="F8" s="136"/>
      <c r="G8" s="136"/>
      <c r="H8" s="136"/>
      <c r="I8" s="136"/>
      <c r="J8" s="136"/>
      <c r="K8" s="136"/>
      <c r="L8" s="136"/>
      <c r="M8" s="136"/>
      <c r="N8" s="138"/>
    </row>
    <row r="9" spans="1:14" s="44" customFormat="1" ht="19.5" customHeight="1" thickBot="1" x14ac:dyDescent="0.35">
      <c r="A9" s="39"/>
      <c r="B9" s="40" t="s">
        <v>91</v>
      </c>
      <c r="C9" s="41">
        <f>SUM(C5:C8)</f>
        <v>15300</v>
      </c>
      <c r="D9" s="41" t="e">
        <f t="shared" ref="D9:N9" si="0">SUM(D5:D7)</f>
        <v>#REF!</v>
      </c>
      <c r="E9" s="41" t="e">
        <f t="shared" si="0"/>
        <v>#REF!</v>
      </c>
      <c r="F9" s="42">
        <f t="shared" si="0"/>
        <v>0</v>
      </c>
      <c r="G9" s="42" t="e">
        <f t="shared" si="0"/>
        <v>#REF!</v>
      </c>
      <c r="H9" s="42" t="e">
        <f t="shared" si="0"/>
        <v>#REF!</v>
      </c>
      <c r="I9" s="42" t="e">
        <f t="shared" si="0"/>
        <v>#REF!</v>
      </c>
      <c r="J9" s="42">
        <f t="shared" si="0"/>
        <v>0</v>
      </c>
      <c r="K9" s="42" t="e">
        <f t="shared" si="0"/>
        <v>#REF!</v>
      </c>
      <c r="L9" s="42" t="e">
        <f t="shared" si="0"/>
        <v>#REF!</v>
      </c>
      <c r="M9" s="42" t="e">
        <f t="shared" si="0"/>
        <v>#REF!</v>
      </c>
      <c r="N9" s="43" t="e">
        <f t="shared" si="0"/>
        <v>#REF!</v>
      </c>
    </row>
    <row r="10" spans="1:14" x14ac:dyDescent="0.3">
      <c r="A10" s="25"/>
      <c r="B10" s="26"/>
      <c r="C10" s="45"/>
      <c r="D10" s="46"/>
      <c r="E10" s="46"/>
      <c r="F10" s="47"/>
      <c r="G10" s="48"/>
      <c r="H10" s="47"/>
      <c r="I10" s="48"/>
      <c r="J10" s="47"/>
      <c r="K10" s="48"/>
      <c r="L10" s="47"/>
      <c r="M10" s="49"/>
      <c r="N10" s="50"/>
    </row>
    <row r="11" spans="1:14" x14ac:dyDescent="0.3">
      <c r="A11" s="25" t="s">
        <v>92</v>
      </c>
      <c r="B11" s="26"/>
      <c r="C11" s="45"/>
      <c r="D11" s="46"/>
      <c r="E11" s="46"/>
      <c r="F11" s="47"/>
      <c r="G11" s="48"/>
      <c r="H11" s="47"/>
      <c r="I11" s="48"/>
      <c r="J11" s="47"/>
      <c r="K11" s="48"/>
      <c r="L11" s="47"/>
      <c r="M11" s="49"/>
      <c r="N11" s="50"/>
    </row>
    <row r="12" spans="1:14" x14ac:dyDescent="0.3">
      <c r="A12" s="25" t="s">
        <v>93</v>
      </c>
      <c r="B12" s="36" t="s">
        <v>94</v>
      </c>
      <c r="C12" s="37">
        <v>0</v>
      </c>
      <c r="D12" s="34">
        <f>SUM(F12:N12)</f>
        <v>0</v>
      </c>
      <c r="E12" s="34">
        <f>C12-D12</f>
        <v>0</v>
      </c>
      <c r="F12" s="37">
        <v>0</v>
      </c>
      <c r="G12" s="37">
        <v>0</v>
      </c>
      <c r="H12" s="37">
        <v>0</v>
      </c>
      <c r="I12" s="37">
        <v>0</v>
      </c>
      <c r="J12" s="37">
        <v>0</v>
      </c>
      <c r="K12" s="37">
        <v>0</v>
      </c>
      <c r="L12" s="37">
        <v>0</v>
      </c>
      <c r="M12" s="37">
        <v>0</v>
      </c>
      <c r="N12" s="38">
        <v>0</v>
      </c>
    </row>
    <row r="13" spans="1:14" x14ac:dyDescent="0.3">
      <c r="A13" s="25"/>
      <c r="B13" s="36" t="s">
        <v>95</v>
      </c>
      <c r="C13" s="37">
        <v>0</v>
      </c>
      <c r="D13" s="34">
        <f>SUM(F13:N13)</f>
        <v>0</v>
      </c>
      <c r="E13" s="34">
        <f t="shared" ref="E13:E20" si="1">C13-D13</f>
        <v>0</v>
      </c>
      <c r="F13" s="37">
        <v>0</v>
      </c>
      <c r="G13" s="37">
        <v>0</v>
      </c>
      <c r="H13" s="37">
        <v>0</v>
      </c>
      <c r="I13" s="37">
        <v>0</v>
      </c>
      <c r="J13" s="37">
        <v>0</v>
      </c>
      <c r="K13" s="37">
        <v>0</v>
      </c>
      <c r="L13" s="37">
        <v>0</v>
      </c>
      <c r="M13" s="37">
        <v>0</v>
      </c>
      <c r="N13" s="38">
        <v>0</v>
      </c>
    </row>
    <row r="14" spans="1:14" x14ac:dyDescent="0.3">
      <c r="A14" s="25"/>
      <c r="B14" s="36" t="s">
        <v>96</v>
      </c>
      <c r="C14" s="37">
        <v>0</v>
      </c>
      <c r="D14" s="34">
        <f>SUM(F14:N14)</f>
        <v>0</v>
      </c>
      <c r="E14" s="34">
        <f t="shared" si="1"/>
        <v>0</v>
      </c>
      <c r="F14" s="37">
        <v>0</v>
      </c>
      <c r="G14" s="37">
        <v>0</v>
      </c>
      <c r="H14" s="37">
        <v>0</v>
      </c>
      <c r="I14" s="37">
        <v>0</v>
      </c>
      <c r="J14" s="37">
        <v>0</v>
      </c>
      <c r="K14" s="37">
        <v>0</v>
      </c>
      <c r="L14" s="37">
        <v>0</v>
      </c>
      <c r="M14" s="37">
        <v>0</v>
      </c>
      <c r="N14" s="38">
        <v>0</v>
      </c>
    </row>
    <row r="15" spans="1:14" x14ac:dyDescent="0.3">
      <c r="A15" s="25"/>
      <c r="B15" s="36" t="s">
        <v>97</v>
      </c>
      <c r="C15" s="37">
        <v>0</v>
      </c>
      <c r="D15" s="34">
        <f t="shared" ref="D15:D20" si="2">SUM(F15:N15)</f>
        <v>0</v>
      </c>
      <c r="E15" s="34">
        <f t="shared" si="1"/>
        <v>0</v>
      </c>
      <c r="F15" s="37">
        <v>0</v>
      </c>
      <c r="G15" s="37">
        <v>0</v>
      </c>
      <c r="H15" s="37">
        <v>0</v>
      </c>
      <c r="I15" s="37">
        <v>0</v>
      </c>
      <c r="J15" s="37">
        <v>0</v>
      </c>
      <c r="K15" s="37">
        <v>0</v>
      </c>
      <c r="L15" s="37">
        <v>0</v>
      </c>
      <c r="M15" s="37">
        <v>0</v>
      </c>
      <c r="N15" s="38">
        <v>0</v>
      </c>
    </row>
    <row r="16" spans="1:14" x14ac:dyDescent="0.3">
      <c r="A16" s="25"/>
      <c r="B16" s="36" t="s">
        <v>98</v>
      </c>
      <c r="C16" s="37">
        <v>0</v>
      </c>
      <c r="D16" s="34">
        <f t="shared" si="2"/>
        <v>0</v>
      </c>
      <c r="E16" s="34">
        <f t="shared" si="1"/>
        <v>0</v>
      </c>
      <c r="F16" s="37">
        <v>0</v>
      </c>
      <c r="G16" s="37">
        <v>0</v>
      </c>
      <c r="H16" s="37">
        <v>0</v>
      </c>
      <c r="I16" s="37">
        <v>0</v>
      </c>
      <c r="J16" s="37">
        <v>0</v>
      </c>
      <c r="K16" s="37">
        <v>0</v>
      </c>
      <c r="L16" s="37">
        <v>0</v>
      </c>
      <c r="M16" s="37">
        <v>0</v>
      </c>
      <c r="N16" s="38">
        <v>0</v>
      </c>
    </row>
    <row r="17" spans="1:14" x14ac:dyDescent="0.3">
      <c r="A17" s="25"/>
      <c r="B17" s="143" t="s">
        <v>99</v>
      </c>
      <c r="C17" s="37">
        <v>0</v>
      </c>
      <c r="D17" s="34">
        <f t="shared" si="2"/>
        <v>0</v>
      </c>
      <c r="E17" s="34">
        <f t="shared" si="1"/>
        <v>0</v>
      </c>
      <c r="F17" s="37">
        <v>0</v>
      </c>
      <c r="G17" s="37">
        <v>0</v>
      </c>
      <c r="H17" s="37">
        <v>0</v>
      </c>
      <c r="I17" s="37">
        <v>0</v>
      </c>
      <c r="J17" s="37">
        <v>0</v>
      </c>
      <c r="K17" s="37">
        <v>0</v>
      </c>
      <c r="L17" s="37">
        <v>0</v>
      </c>
      <c r="M17" s="37">
        <v>0</v>
      </c>
      <c r="N17" s="38">
        <v>0</v>
      </c>
    </row>
    <row r="18" spans="1:14" x14ac:dyDescent="0.3">
      <c r="A18" s="25"/>
      <c r="B18" s="36" t="s">
        <v>100</v>
      </c>
      <c r="C18" s="37">
        <v>0</v>
      </c>
      <c r="D18" s="34">
        <f t="shared" si="2"/>
        <v>0</v>
      </c>
      <c r="E18" s="34">
        <f t="shared" si="1"/>
        <v>0</v>
      </c>
      <c r="F18" s="37">
        <v>0</v>
      </c>
      <c r="G18" s="37">
        <v>0</v>
      </c>
      <c r="H18" s="37">
        <v>0</v>
      </c>
      <c r="I18" s="37">
        <v>0</v>
      </c>
      <c r="J18" s="37">
        <v>0</v>
      </c>
      <c r="K18" s="37">
        <v>0</v>
      </c>
      <c r="L18" s="37">
        <v>0</v>
      </c>
      <c r="M18" s="37">
        <v>0</v>
      </c>
      <c r="N18" s="38">
        <v>0</v>
      </c>
    </row>
    <row r="19" spans="1:14" x14ac:dyDescent="0.3">
      <c r="A19" s="25"/>
      <c r="B19" s="36" t="s">
        <v>101</v>
      </c>
      <c r="C19" s="37">
        <v>0</v>
      </c>
      <c r="D19" s="34">
        <f>SUM(F19:N19)</f>
        <v>0</v>
      </c>
      <c r="E19" s="34">
        <f t="shared" si="1"/>
        <v>0</v>
      </c>
      <c r="F19" s="37">
        <v>0</v>
      </c>
      <c r="G19" s="37">
        <v>0</v>
      </c>
      <c r="H19" s="37">
        <v>0</v>
      </c>
      <c r="I19" s="37">
        <v>0</v>
      </c>
      <c r="J19" s="37">
        <v>0</v>
      </c>
      <c r="K19" s="37">
        <v>0</v>
      </c>
      <c r="L19" s="37">
        <v>0</v>
      </c>
      <c r="M19" s="37">
        <v>0</v>
      </c>
      <c r="N19" s="38">
        <v>0</v>
      </c>
    </row>
    <row r="20" spans="1:14" x14ac:dyDescent="0.3">
      <c r="A20" s="25"/>
      <c r="B20" s="36" t="s">
        <v>102</v>
      </c>
      <c r="C20" s="37">
        <v>300</v>
      </c>
      <c r="D20" s="34">
        <f t="shared" si="2"/>
        <v>0</v>
      </c>
      <c r="E20" s="34">
        <f t="shared" si="1"/>
        <v>300</v>
      </c>
      <c r="F20" s="37">
        <v>0</v>
      </c>
      <c r="G20" s="37">
        <v>0</v>
      </c>
      <c r="H20" s="37">
        <v>0</v>
      </c>
      <c r="I20" s="37">
        <v>0</v>
      </c>
      <c r="J20" s="37">
        <v>0</v>
      </c>
      <c r="K20" s="37">
        <v>0</v>
      </c>
      <c r="L20" s="37">
        <v>0</v>
      </c>
      <c r="M20" s="37">
        <v>0</v>
      </c>
      <c r="N20" s="38">
        <v>0</v>
      </c>
    </row>
    <row r="21" spans="1:14" s="44" customFormat="1" x14ac:dyDescent="0.3">
      <c r="A21" s="51"/>
      <c r="B21" s="140" t="s">
        <v>103</v>
      </c>
      <c r="C21" s="53">
        <f t="shared" ref="C21:N21" si="3">SUM(C12:C20)</f>
        <v>300</v>
      </c>
      <c r="D21" s="54">
        <f t="shared" si="3"/>
        <v>0</v>
      </c>
      <c r="E21" s="54">
        <f t="shared" si="3"/>
        <v>300</v>
      </c>
      <c r="F21" s="53">
        <f t="shared" si="3"/>
        <v>0</v>
      </c>
      <c r="G21" s="53">
        <f t="shared" si="3"/>
        <v>0</v>
      </c>
      <c r="H21" s="53">
        <f t="shared" si="3"/>
        <v>0</v>
      </c>
      <c r="I21" s="53">
        <f t="shared" si="3"/>
        <v>0</v>
      </c>
      <c r="J21" s="53">
        <f t="shared" si="3"/>
        <v>0</v>
      </c>
      <c r="K21" s="53">
        <f t="shared" si="3"/>
        <v>0</v>
      </c>
      <c r="L21" s="53">
        <f t="shared" si="3"/>
        <v>0</v>
      </c>
      <c r="M21" s="53">
        <f t="shared" si="3"/>
        <v>0</v>
      </c>
      <c r="N21" s="55">
        <f t="shared" si="3"/>
        <v>0</v>
      </c>
    </row>
    <row r="22" spans="1:14" x14ac:dyDescent="0.3">
      <c r="A22" s="25"/>
      <c r="B22" s="26"/>
      <c r="C22" s="45"/>
      <c r="D22" s="46"/>
      <c r="E22" s="46"/>
      <c r="F22" s="46"/>
      <c r="G22" s="56"/>
      <c r="H22" s="46"/>
      <c r="I22" s="56"/>
      <c r="J22" s="46"/>
      <c r="K22" s="56"/>
      <c r="L22" s="46"/>
      <c r="M22" s="57"/>
      <c r="N22" s="58"/>
    </row>
    <row r="23" spans="1:14" x14ac:dyDescent="0.3">
      <c r="A23" s="25"/>
      <c r="B23" s="59" t="s">
        <v>104</v>
      </c>
      <c r="C23" s="45"/>
      <c r="D23" s="46"/>
      <c r="E23" s="46"/>
      <c r="F23" s="46"/>
      <c r="G23" s="56"/>
      <c r="H23" s="46"/>
      <c r="I23" s="56"/>
      <c r="J23" s="46"/>
      <c r="K23" s="56"/>
      <c r="L23" s="46"/>
      <c r="M23" s="57"/>
      <c r="N23" s="58"/>
    </row>
    <row r="24" spans="1:14" x14ac:dyDescent="0.3">
      <c r="A24" s="25" t="s">
        <v>105</v>
      </c>
      <c r="B24" s="36" t="s">
        <v>106</v>
      </c>
      <c r="C24" s="37">
        <v>4800</v>
      </c>
      <c r="D24" s="34">
        <f t="shared" ref="D24:D30" si="4">SUM(F24:N24)</f>
        <v>0</v>
      </c>
      <c r="E24" s="34">
        <f t="shared" ref="E24:E30" si="5">C24-D24</f>
        <v>4800</v>
      </c>
      <c r="F24" s="37">
        <v>0</v>
      </c>
      <c r="G24" s="37">
        <v>0</v>
      </c>
      <c r="H24" s="37">
        <v>0</v>
      </c>
      <c r="I24" s="37">
        <v>0</v>
      </c>
      <c r="J24" s="37">
        <v>0</v>
      </c>
      <c r="K24" s="37">
        <v>0</v>
      </c>
      <c r="L24" s="37">
        <v>0</v>
      </c>
      <c r="M24" s="37">
        <v>0</v>
      </c>
      <c r="N24" s="38">
        <v>0</v>
      </c>
    </row>
    <row r="25" spans="1:14" x14ac:dyDescent="0.3">
      <c r="A25" s="25" t="s">
        <v>107</v>
      </c>
      <c r="B25" s="36" t="s">
        <v>108</v>
      </c>
      <c r="C25" s="139">
        <v>9000</v>
      </c>
      <c r="D25" s="34">
        <f>SUM(F25:N25)</f>
        <v>0</v>
      </c>
      <c r="E25" s="34">
        <f t="shared" si="5"/>
        <v>9000</v>
      </c>
      <c r="F25" s="37">
        <v>0</v>
      </c>
      <c r="G25" s="37">
        <v>0</v>
      </c>
      <c r="H25" s="37">
        <v>0</v>
      </c>
      <c r="I25" s="37">
        <v>0</v>
      </c>
      <c r="J25" s="37">
        <v>0</v>
      </c>
      <c r="K25" s="37">
        <v>0</v>
      </c>
      <c r="L25" s="37">
        <v>0</v>
      </c>
      <c r="M25" s="37">
        <v>0</v>
      </c>
      <c r="N25" s="38">
        <v>0</v>
      </c>
    </row>
    <row r="26" spans="1:14" x14ac:dyDescent="0.3">
      <c r="A26" s="25" t="s">
        <v>109</v>
      </c>
      <c r="B26" s="36" t="s">
        <v>110</v>
      </c>
      <c r="C26" s="37">
        <v>900</v>
      </c>
      <c r="D26" s="34">
        <f t="shared" si="4"/>
        <v>0</v>
      </c>
      <c r="E26" s="34">
        <f t="shared" si="5"/>
        <v>900</v>
      </c>
      <c r="F26" s="37">
        <v>0</v>
      </c>
      <c r="G26" s="37">
        <v>0</v>
      </c>
      <c r="H26" s="37">
        <v>0</v>
      </c>
      <c r="I26" s="37">
        <v>0</v>
      </c>
      <c r="J26" s="37">
        <v>0</v>
      </c>
      <c r="K26" s="37">
        <v>0</v>
      </c>
      <c r="L26" s="37">
        <v>0</v>
      </c>
      <c r="M26" s="37">
        <v>0</v>
      </c>
      <c r="N26" s="38">
        <v>0</v>
      </c>
    </row>
    <row r="27" spans="1:14" x14ac:dyDescent="0.3">
      <c r="A27" s="25" t="s">
        <v>111</v>
      </c>
      <c r="B27" s="36" t="s">
        <v>112</v>
      </c>
      <c r="C27" s="37">
        <v>2500</v>
      </c>
      <c r="D27" s="34">
        <f t="shared" si="4"/>
        <v>0</v>
      </c>
      <c r="E27" s="34">
        <f t="shared" si="5"/>
        <v>2500</v>
      </c>
      <c r="F27" s="37">
        <v>0</v>
      </c>
      <c r="G27" s="37">
        <v>0</v>
      </c>
      <c r="H27" s="37">
        <v>0</v>
      </c>
      <c r="I27" s="37">
        <v>0</v>
      </c>
      <c r="J27" s="37">
        <v>0</v>
      </c>
      <c r="K27" s="37">
        <v>0</v>
      </c>
      <c r="L27" s="37">
        <v>0</v>
      </c>
      <c r="M27" s="37">
        <v>0</v>
      </c>
      <c r="N27" s="38">
        <v>0</v>
      </c>
    </row>
    <row r="28" spans="1:14" x14ac:dyDescent="0.3">
      <c r="A28" s="25" t="s">
        <v>113</v>
      </c>
      <c r="B28" s="36" t="s">
        <v>114</v>
      </c>
      <c r="C28" s="37">
        <v>300</v>
      </c>
      <c r="D28" s="34">
        <f t="shared" si="4"/>
        <v>0</v>
      </c>
      <c r="E28" s="34">
        <f t="shared" si="5"/>
        <v>300</v>
      </c>
      <c r="F28" s="37">
        <v>0</v>
      </c>
      <c r="G28" s="37">
        <v>0</v>
      </c>
      <c r="H28" s="37">
        <v>0</v>
      </c>
      <c r="I28" s="37">
        <v>0</v>
      </c>
      <c r="J28" s="37">
        <v>0</v>
      </c>
      <c r="K28" s="37">
        <v>0</v>
      </c>
      <c r="L28" s="37">
        <v>0</v>
      </c>
      <c r="M28" s="37">
        <v>0</v>
      </c>
      <c r="N28" s="38">
        <v>0</v>
      </c>
    </row>
    <row r="29" spans="1:14" x14ac:dyDescent="0.3">
      <c r="A29" s="25" t="s">
        <v>115</v>
      </c>
      <c r="B29" s="36" t="s">
        <v>116</v>
      </c>
      <c r="C29" s="37">
        <v>300</v>
      </c>
      <c r="D29" s="34">
        <f>SUM(F29:N29)</f>
        <v>0</v>
      </c>
      <c r="E29" s="34">
        <f t="shared" si="5"/>
        <v>300</v>
      </c>
      <c r="F29" s="37">
        <v>0</v>
      </c>
      <c r="G29" s="37">
        <v>0</v>
      </c>
      <c r="H29" s="37">
        <v>0</v>
      </c>
      <c r="I29" s="37">
        <v>0</v>
      </c>
      <c r="J29" s="37">
        <v>0</v>
      </c>
      <c r="K29" s="37">
        <v>0</v>
      </c>
      <c r="L29" s="37">
        <v>0</v>
      </c>
      <c r="M29" s="37">
        <v>0</v>
      </c>
      <c r="N29" s="38">
        <v>0</v>
      </c>
    </row>
    <row r="30" spans="1:14" x14ac:dyDescent="0.3">
      <c r="A30" s="25"/>
      <c r="B30" s="36" t="s">
        <v>117</v>
      </c>
      <c r="C30" s="37">
        <v>300</v>
      </c>
      <c r="D30" s="34">
        <f t="shared" si="4"/>
        <v>0</v>
      </c>
      <c r="E30" s="34">
        <f t="shared" si="5"/>
        <v>300</v>
      </c>
      <c r="F30" s="37">
        <v>0</v>
      </c>
      <c r="G30" s="37">
        <v>0</v>
      </c>
      <c r="H30" s="37">
        <v>0</v>
      </c>
      <c r="I30" s="37">
        <v>0</v>
      </c>
      <c r="J30" s="37">
        <v>0</v>
      </c>
      <c r="K30" s="37">
        <v>0</v>
      </c>
      <c r="L30" s="37">
        <v>0</v>
      </c>
      <c r="M30" s="37">
        <v>0</v>
      </c>
      <c r="N30" s="38">
        <v>0</v>
      </c>
    </row>
    <row r="31" spans="1:14" s="1" customFormat="1" ht="18.75" customHeight="1" x14ac:dyDescent="0.3">
      <c r="A31" s="25"/>
      <c r="B31" s="52" t="s">
        <v>118</v>
      </c>
      <c r="C31" s="53">
        <f>SUM(C24:C30)</f>
        <v>18100</v>
      </c>
      <c r="D31" s="54">
        <f t="shared" ref="D31:N31" si="6">SUM(D24:D30)</f>
        <v>0</v>
      </c>
      <c r="E31" s="54">
        <f t="shared" si="6"/>
        <v>18100</v>
      </c>
      <c r="F31" s="53">
        <f t="shared" si="6"/>
        <v>0</v>
      </c>
      <c r="G31" s="53">
        <f t="shared" si="6"/>
        <v>0</v>
      </c>
      <c r="H31" s="53">
        <f t="shared" si="6"/>
        <v>0</v>
      </c>
      <c r="I31" s="53">
        <f t="shared" si="6"/>
        <v>0</v>
      </c>
      <c r="J31" s="53">
        <f t="shared" si="6"/>
        <v>0</v>
      </c>
      <c r="K31" s="53">
        <f t="shared" si="6"/>
        <v>0</v>
      </c>
      <c r="L31" s="53">
        <f t="shared" si="6"/>
        <v>0</v>
      </c>
      <c r="M31" s="53">
        <f t="shared" si="6"/>
        <v>0</v>
      </c>
      <c r="N31" s="55">
        <f t="shared" si="6"/>
        <v>0</v>
      </c>
    </row>
    <row r="32" spans="1:14" customFormat="1" ht="18.75" customHeight="1" x14ac:dyDescent="0.25"/>
    <row r="33" spans="2:14" x14ac:dyDescent="0.3">
      <c r="B33" s="141" t="s">
        <v>119</v>
      </c>
      <c r="C33" s="142">
        <f>C21+C31</f>
        <v>18400</v>
      </c>
      <c r="D33" s="142" t="e">
        <f>sumD25+D31+#REF!</f>
        <v>#NAME?</v>
      </c>
      <c r="E33" s="142" t="e">
        <f>sumD25+E31+#REF!</f>
        <v>#NAME?</v>
      </c>
      <c r="F33" s="142" t="e">
        <f>sumD25+F31+#REF!</f>
        <v>#NAME?</v>
      </c>
      <c r="G33" s="142" t="e">
        <f>sumD25+G31+#REF!</f>
        <v>#NAME?</v>
      </c>
      <c r="H33" s="142" t="e">
        <f>sumD25+H31+#REF!</f>
        <v>#NAME?</v>
      </c>
      <c r="I33" s="142" t="e">
        <f>sumD25+I31+#REF!</f>
        <v>#NAME?</v>
      </c>
      <c r="J33" s="142" t="e">
        <f>sumD25+J31+#REF!</f>
        <v>#NAME?</v>
      </c>
      <c r="K33" s="142" t="e">
        <f>sumD25+K31+#REF!</f>
        <v>#NAME?</v>
      </c>
      <c r="L33" s="142" t="e">
        <f>sumD25+L31+#REF!</f>
        <v>#NAME?</v>
      </c>
      <c r="M33" s="142" t="e">
        <f>sumD25+M31+#REF!</f>
        <v>#NAME?</v>
      </c>
      <c r="N33" s="142" t="e">
        <f>sumD25+N31+#REF!</f>
        <v>#NAME?</v>
      </c>
    </row>
  </sheetData>
  <phoneticPr fontId="4" type="noConversion"/>
  <printOptions horizontalCentered="1" verticalCentered="1"/>
  <pageMargins left="0.75" right="0.75" top="1" bottom="1" header="0.5" footer="0.5"/>
  <pageSetup scale="96" orientation="landscape" horizontalDpi="300" verticalDpi="300" r:id="rId1"/>
  <headerFooter alignWithMargins="0">
    <oddHeader>&amp;C&amp;"Times New Roman,Bold Italic"&amp;28&amp;U&amp;A  - As of: &amp;D</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workbookViewId="0">
      <pane xSplit="5" topLeftCell="F1" activePane="topRight" state="frozen"/>
      <selection pane="topRight" activeCell="I1" sqref="I1"/>
    </sheetView>
  </sheetViews>
  <sheetFormatPr defaultColWidth="11.5" defaultRowHeight="18.75" x14ac:dyDescent="0.3"/>
  <cols>
    <col min="1" max="1" width="11.5" style="1"/>
    <col min="2" max="2" width="11.5" style="12"/>
    <col min="3" max="5" width="11.5" style="60"/>
    <col min="6" max="6" width="14.5" style="60" customWidth="1"/>
    <col min="7" max="7" width="11.5" style="60"/>
    <col min="8" max="16384" width="11.5" style="12"/>
  </cols>
  <sheetData>
    <row r="1" spans="1:7" ht="29.25" customHeight="1" thickBot="1" x14ac:dyDescent="0.4">
      <c r="A1" s="61"/>
      <c r="B1" s="62" t="str">
        <f>'TEAM DIRECTORY'!$E$2</f>
        <v>Bantam Awesome Shooters</v>
      </c>
      <c r="C1" s="6"/>
      <c r="D1" s="61"/>
      <c r="E1" s="61"/>
      <c r="F1" s="61"/>
      <c r="G1" s="61"/>
    </row>
    <row r="2" spans="1:7" ht="10.5" hidden="1" customHeight="1" thickBot="1" x14ac:dyDescent="0.35">
      <c r="A2" s="63"/>
      <c r="B2" s="64"/>
      <c r="C2" s="65"/>
      <c r="D2" s="65"/>
      <c r="E2" s="65"/>
      <c r="F2" s="65"/>
      <c r="G2" s="65"/>
    </row>
    <row r="3" spans="1:7" s="24" customFormat="1" ht="15" customHeight="1" thickBot="1" x14ac:dyDescent="0.35">
      <c r="A3" s="66" t="s">
        <v>120</v>
      </c>
      <c r="B3" s="67"/>
      <c r="C3" s="68" t="s">
        <v>71</v>
      </c>
      <c r="D3" s="68" t="s">
        <v>72</v>
      </c>
      <c r="E3" s="68" t="s">
        <v>73</v>
      </c>
      <c r="F3" s="68" t="s">
        <v>74</v>
      </c>
      <c r="G3" s="68" t="s">
        <v>77</v>
      </c>
    </row>
    <row r="4" spans="1:7" ht="15" customHeight="1" x14ac:dyDescent="0.3">
      <c r="A4" s="69" t="s">
        <v>83</v>
      </c>
      <c r="B4" s="70"/>
      <c r="C4" s="71"/>
      <c r="D4" s="71"/>
      <c r="E4" s="71"/>
      <c r="F4" s="71"/>
      <c r="G4" s="71"/>
    </row>
    <row r="5" spans="1:7" x14ac:dyDescent="0.3">
      <c r="A5" s="72">
        <f>'TEAM DIRECTORY'!A4</f>
        <v>1</v>
      </c>
      <c r="B5" s="32" t="str">
        <f>'TEAM DIRECTORY'!B4</f>
        <v>Smith</v>
      </c>
      <c r="C5" s="73">
        <v>1200</v>
      </c>
      <c r="D5" s="73">
        <f t="shared" ref="D5:D23" si="0">SUM(F5:G5)</f>
        <v>0</v>
      </c>
      <c r="E5" s="73">
        <f>C5-D5</f>
        <v>1200</v>
      </c>
      <c r="F5" s="74">
        <v>0</v>
      </c>
      <c r="G5" s="74">
        <v>0</v>
      </c>
    </row>
    <row r="6" spans="1:7" x14ac:dyDescent="0.3">
      <c r="A6" s="72">
        <f>'TEAM DIRECTORY'!A5</f>
        <v>2</v>
      </c>
      <c r="B6" s="32" t="str">
        <f>'TEAM DIRECTORY'!B5</f>
        <v>Jones</v>
      </c>
      <c r="C6" s="73">
        <v>1200</v>
      </c>
      <c r="D6" s="73">
        <f t="shared" si="0"/>
        <v>0</v>
      </c>
      <c r="E6" s="73">
        <f t="shared" ref="E6:E23" si="1">C6-D6</f>
        <v>1200</v>
      </c>
      <c r="F6" s="74">
        <v>0</v>
      </c>
      <c r="G6" s="74">
        <v>0</v>
      </c>
    </row>
    <row r="7" spans="1:7" x14ac:dyDescent="0.3">
      <c r="A7" s="72">
        <f>'TEAM DIRECTORY'!A6</f>
        <v>3</v>
      </c>
      <c r="B7" s="32" t="str">
        <f>'TEAM DIRECTORY'!B6</f>
        <v>Coe</v>
      </c>
      <c r="C7" s="73">
        <v>1200</v>
      </c>
      <c r="D7" s="73">
        <f t="shared" si="0"/>
        <v>0</v>
      </c>
      <c r="E7" s="73">
        <f t="shared" si="1"/>
        <v>1200</v>
      </c>
      <c r="F7" s="74">
        <v>0</v>
      </c>
      <c r="G7" s="74">
        <v>0</v>
      </c>
    </row>
    <row r="8" spans="1:7" x14ac:dyDescent="0.3">
      <c r="A8" s="72">
        <f>'TEAM DIRECTORY'!A7</f>
        <v>4</v>
      </c>
      <c r="B8" s="32" t="str">
        <f>'TEAM DIRECTORY'!B7</f>
        <v>Hart</v>
      </c>
      <c r="C8" s="73">
        <v>1200</v>
      </c>
      <c r="D8" s="73">
        <f t="shared" si="0"/>
        <v>0</v>
      </c>
      <c r="E8" s="73">
        <f t="shared" si="1"/>
        <v>1200</v>
      </c>
      <c r="F8" s="74">
        <v>0</v>
      </c>
      <c r="G8" s="74">
        <v>0</v>
      </c>
    </row>
    <row r="9" spans="1:7" x14ac:dyDescent="0.3">
      <c r="A9" s="72">
        <f>'TEAM DIRECTORY'!A8</f>
        <v>5</v>
      </c>
      <c r="B9" s="32" t="str">
        <f>'TEAM DIRECTORY'!B8</f>
        <v>King</v>
      </c>
      <c r="C9" s="73">
        <v>1200</v>
      </c>
      <c r="D9" s="73">
        <f t="shared" si="0"/>
        <v>0</v>
      </c>
      <c r="E9" s="73">
        <f t="shared" si="1"/>
        <v>1200</v>
      </c>
      <c r="F9" s="74">
        <v>0</v>
      </c>
      <c r="G9" s="74">
        <v>0</v>
      </c>
    </row>
    <row r="10" spans="1:7" x14ac:dyDescent="0.3">
      <c r="A10" s="72">
        <f>'TEAM DIRECTORY'!A9</f>
        <v>6</v>
      </c>
      <c r="B10" s="32" t="str">
        <f>'TEAM DIRECTORY'!B9</f>
        <v>Duke</v>
      </c>
      <c r="C10" s="73">
        <v>1200</v>
      </c>
      <c r="D10" s="73">
        <f t="shared" si="0"/>
        <v>0</v>
      </c>
      <c r="E10" s="73">
        <f t="shared" si="1"/>
        <v>1200</v>
      </c>
      <c r="F10" s="74">
        <v>0</v>
      </c>
      <c r="G10" s="74">
        <v>0</v>
      </c>
    </row>
    <row r="11" spans="1:7" x14ac:dyDescent="0.3">
      <c r="A11" s="72">
        <f>'TEAM DIRECTORY'!A10</f>
        <v>7</v>
      </c>
      <c r="B11" s="32" t="str">
        <f>'TEAM DIRECTORY'!B10</f>
        <v>Queen</v>
      </c>
      <c r="C11" s="73">
        <v>1200</v>
      </c>
      <c r="D11" s="73">
        <f t="shared" si="0"/>
        <v>0</v>
      </c>
      <c r="E11" s="73">
        <f t="shared" si="1"/>
        <v>1200</v>
      </c>
      <c r="F11" s="74">
        <v>0</v>
      </c>
      <c r="G11" s="74">
        <v>0</v>
      </c>
    </row>
    <row r="12" spans="1:7" x14ac:dyDescent="0.3">
      <c r="A12" s="72">
        <f>'TEAM DIRECTORY'!A11</f>
        <v>8</v>
      </c>
      <c r="B12" s="32" t="str">
        <f>'TEAM DIRECTORY'!B11</f>
        <v>Taylor</v>
      </c>
      <c r="C12" s="73">
        <v>1200</v>
      </c>
      <c r="D12" s="73">
        <f t="shared" si="0"/>
        <v>0</v>
      </c>
      <c r="E12" s="73">
        <f t="shared" si="1"/>
        <v>1200</v>
      </c>
      <c r="F12" s="74">
        <v>0</v>
      </c>
      <c r="G12" s="74">
        <v>0</v>
      </c>
    </row>
    <row r="13" spans="1:7" x14ac:dyDescent="0.3">
      <c r="A13" s="72">
        <f>'TEAM DIRECTORY'!A12</f>
        <v>9</v>
      </c>
      <c r="B13" s="32" t="str">
        <f>'TEAM DIRECTORY'!B12</f>
        <v>Hunter</v>
      </c>
      <c r="C13" s="73">
        <v>1200</v>
      </c>
      <c r="D13" s="73">
        <f t="shared" si="0"/>
        <v>0</v>
      </c>
      <c r="E13" s="73">
        <f t="shared" si="1"/>
        <v>1200</v>
      </c>
      <c r="F13" s="74">
        <v>0</v>
      </c>
      <c r="G13" s="74">
        <v>0</v>
      </c>
    </row>
    <row r="14" spans="1:7" x14ac:dyDescent="0.3">
      <c r="A14" s="72">
        <f>'TEAM DIRECTORY'!A13</f>
        <v>10</v>
      </c>
      <c r="B14" s="32" t="str">
        <f>'TEAM DIRECTORY'!B13</f>
        <v>Vernon</v>
      </c>
      <c r="C14" s="73">
        <v>1200</v>
      </c>
      <c r="D14" s="73">
        <f t="shared" si="0"/>
        <v>0</v>
      </c>
      <c r="E14" s="73">
        <f t="shared" si="1"/>
        <v>1200</v>
      </c>
      <c r="F14" s="74">
        <v>0</v>
      </c>
      <c r="G14" s="74">
        <v>0</v>
      </c>
    </row>
    <row r="15" spans="1:7" x14ac:dyDescent="0.3">
      <c r="A15" s="72">
        <f>'TEAM DIRECTORY'!A14</f>
        <v>11</v>
      </c>
      <c r="B15" s="32" t="str">
        <f>'TEAM DIRECTORY'!B14</f>
        <v>Joseph</v>
      </c>
      <c r="C15" s="73">
        <v>1200</v>
      </c>
      <c r="D15" s="73">
        <f t="shared" si="0"/>
        <v>0</v>
      </c>
      <c r="E15" s="73">
        <f t="shared" si="1"/>
        <v>1200</v>
      </c>
      <c r="F15" s="74">
        <v>0</v>
      </c>
      <c r="G15" s="74">
        <v>0</v>
      </c>
    </row>
    <row r="16" spans="1:7" x14ac:dyDescent="0.3">
      <c r="A16" s="72">
        <f>'TEAM DIRECTORY'!A15</f>
        <v>12</v>
      </c>
      <c r="B16" s="32" t="str">
        <f>'TEAM DIRECTORY'!B15</f>
        <v>Essensa</v>
      </c>
      <c r="C16" s="73">
        <v>1200</v>
      </c>
      <c r="D16" s="73">
        <f t="shared" si="0"/>
        <v>0</v>
      </c>
      <c r="E16" s="73">
        <f t="shared" si="1"/>
        <v>1200</v>
      </c>
      <c r="F16" s="74">
        <v>0</v>
      </c>
      <c r="G16" s="74">
        <v>0</v>
      </c>
    </row>
    <row r="17" spans="1:7" x14ac:dyDescent="0.3">
      <c r="A17" s="72">
        <f>'TEAM DIRECTORY'!A16</f>
        <v>13</v>
      </c>
      <c r="B17" s="32" t="str">
        <f>'TEAM DIRECTORY'!B16</f>
        <v>Smyth</v>
      </c>
      <c r="C17" s="73">
        <v>1200</v>
      </c>
      <c r="D17" s="73">
        <f t="shared" si="0"/>
        <v>0</v>
      </c>
      <c r="E17" s="73">
        <f t="shared" si="1"/>
        <v>1200</v>
      </c>
      <c r="F17" s="74">
        <v>0</v>
      </c>
      <c r="G17" s="74">
        <v>0</v>
      </c>
    </row>
    <row r="18" spans="1:7" x14ac:dyDescent="0.3">
      <c r="A18" s="72">
        <f>'TEAM DIRECTORY'!A17</f>
        <v>14</v>
      </c>
      <c r="B18" s="32" t="str">
        <f>'TEAM DIRECTORY'!B17</f>
        <v>Weight</v>
      </c>
      <c r="C18" s="73">
        <v>1200</v>
      </c>
      <c r="D18" s="73">
        <f t="shared" si="0"/>
        <v>0</v>
      </c>
      <c r="E18" s="73">
        <f t="shared" si="1"/>
        <v>1200</v>
      </c>
      <c r="F18" s="74">
        <v>0</v>
      </c>
      <c r="G18" s="74">
        <v>0</v>
      </c>
    </row>
    <row r="19" spans="1:7" x14ac:dyDescent="0.3">
      <c r="A19" s="72">
        <f>'TEAM DIRECTORY'!A18</f>
        <v>15</v>
      </c>
      <c r="B19" s="32" t="str">
        <f>'TEAM DIRECTORY'!B18</f>
        <v>Greir</v>
      </c>
      <c r="C19" s="73">
        <v>1200</v>
      </c>
      <c r="D19" s="73">
        <f t="shared" si="0"/>
        <v>0</v>
      </c>
      <c r="E19" s="73">
        <f t="shared" si="1"/>
        <v>1200</v>
      </c>
      <c r="F19" s="74">
        <v>0</v>
      </c>
      <c r="G19" s="74">
        <v>0</v>
      </c>
    </row>
    <row r="20" spans="1:7" x14ac:dyDescent="0.3">
      <c r="A20" s="72">
        <f>'TEAM DIRECTORY'!A19</f>
        <v>16</v>
      </c>
      <c r="B20" s="32" t="str">
        <f>'TEAM DIRECTORY'!B19</f>
        <v>Marchant</v>
      </c>
      <c r="C20" s="73">
        <v>1200</v>
      </c>
      <c r="D20" s="73">
        <f t="shared" si="0"/>
        <v>0</v>
      </c>
      <c r="E20" s="73">
        <f>C20-D20</f>
        <v>1200</v>
      </c>
      <c r="F20" s="74">
        <v>0</v>
      </c>
      <c r="G20" s="74">
        <v>0</v>
      </c>
    </row>
    <row r="21" spans="1:7" x14ac:dyDescent="0.3">
      <c r="A21" s="72">
        <f>'TEAM DIRECTORY'!A20</f>
        <v>17</v>
      </c>
      <c r="B21" s="32" t="str">
        <f>'TEAM DIRECTORY'!B20</f>
        <v>Sakic</v>
      </c>
      <c r="C21" s="73">
        <v>1200</v>
      </c>
      <c r="D21" s="73">
        <f t="shared" si="0"/>
        <v>0</v>
      </c>
      <c r="E21" s="73">
        <f t="shared" si="1"/>
        <v>1200</v>
      </c>
      <c r="F21" s="74">
        <v>0</v>
      </c>
      <c r="G21" s="74">
        <v>0</v>
      </c>
    </row>
    <row r="22" spans="1:7" x14ac:dyDescent="0.3">
      <c r="A22" s="72">
        <f>'TEAM DIRECTORY'!A21</f>
        <v>18</v>
      </c>
      <c r="B22" s="32" t="str">
        <f>'TEAM DIRECTORY'!B21</f>
        <v>Lindros</v>
      </c>
      <c r="C22" s="73">
        <v>1200</v>
      </c>
      <c r="D22" s="73">
        <f t="shared" si="0"/>
        <v>0</v>
      </c>
      <c r="E22" s="73">
        <f>C22-D22</f>
        <v>1200</v>
      </c>
      <c r="F22" s="74">
        <v>0</v>
      </c>
      <c r="G22" s="74">
        <v>0</v>
      </c>
    </row>
    <row r="23" spans="1:7" x14ac:dyDescent="0.3">
      <c r="A23" s="72">
        <f>'TEAM DIRECTORY'!A22</f>
        <v>19</v>
      </c>
      <c r="B23" s="32" t="str">
        <f>'TEAM DIRECTORY'!B22</f>
        <v>Jagr</v>
      </c>
      <c r="C23" s="73">
        <v>1200</v>
      </c>
      <c r="D23" s="73">
        <f t="shared" si="0"/>
        <v>0</v>
      </c>
      <c r="E23" s="73">
        <f t="shared" si="1"/>
        <v>1200</v>
      </c>
      <c r="F23" s="74">
        <v>0</v>
      </c>
      <c r="G23" s="74">
        <v>0</v>
      </c>
    </row>
    <row r="24" spans="1:7" ht="19.5" thickBot="1" x14ac:dyDescent="0.35">
      <c r="A24" s="75" t="str">
        <f>'TEAM DIRECTORY'!A23</f>
        <v xml:space="preserve"> </v>
      </c>
      <c r="B24" s="76" t="str">
        <f>'TEAM DIRECTORY'!B23</f>
        <v xml:space="preserve"> </v>
      </c>
      <c r="C24" s="73" t="s">
        <v>18</v>
      </c>
      <c r="D24" s="77" t="s">
        <v>18</v>
      </c>
      <c r="E24" s="77" t="s">
        <v>18</v>
      </c>
      <c r="F24" s="78"/>
      <c r="G24" s="74"/>
    </row>
    <row r="25" spans="1:7" s="44" customFormat="1" ht="15" customHeight="1" thickBot="1" x14ac:dyDescent="0.35">
      <c r="A25" s="79" t="s">
        <v>121</v>
      </c>
      <c r="B25" s="80"/>
      <c r="C25" s="81">
        <f t="shared" ref="C25:G25" si="2">SUM(C5:C24)</f>
        <v>22800</v>
      </c>
      <c r="D25" s="81">
        <f t="shared" si="2"/>
        <v>0</v>
      </c>
      <c r="E25" s="81">
        <f t="shared" si="2"/>
        <v>22800</v>
      </c>
      <c r="F25" s="81">
        <f t="shared" si="2"/>
        <v>0</v>
      </c>
      <c r="G25" s="81">
        <f t="shared" si="2"/>
        <v>0</v>
      </c>
    </row>
    <row r="26" spans="1:7" ht="19.5" thickBot="1" x14ac:dyDescent="0.35"/>
    <row r="27" spans="1:7" s="1" customFormat="1" ht="19.5" thickBot="1" x14ac:dyDescent="0.35">
      <c r="B27" s="82" t="s">
        <v>122</v>
      </c>
      <c r="C27" s="83">
        <f>C25/'TEAM DIRECTORY'!A24/E27</f>
        <v>600</v>
      </c>
      <c r="D27" s="84" t="s">
        <v>123</v>
      </c>
      <c r="E27" s="85">
        <v>2</v>
      </c>
      <c r="F27" s="86" t="s">
        <v>124</v>
      </c>
      <c r="G27" s="87"/>
    </row>
  </sheetData>
  <phoneticPr fontId="4" type="noConversion"/>
  <printOptions horizontalCentered="1" verticalCentered="1"/>
  <pageMargins left="0.75" right="0.75" top="2" bottom="1" header="0.5" footer="1"/>
  <pageSetup orientation="landscape" horizontalDpi="300" verticalDpi="300"/>
  <headerFooter alignWithMargins="0">
    <oddHeader>&amp;C&amp;"Times New Roman,Bold Italic"&amp;20Family Account Status Summary  As of: &amp;D</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 READ ME FIRST</vt:lpstr>
      <vt:lpstr>TEAM DIRECTORY</vt:lpstr>
      <vt:lpstr>Team Account Summary</vt:lpstr>
      <vt:lpstr>Players Contribution</vt:lpstr>
      <vt:lpstr>'Team Account Summary'!Print_Area</vt:lpstr>
      <vt:lpstr>'TEAM DIRECTORY'!Print_Area</vt:lpstr>
    </vt:vector>
  </TitlesOfParts>
  <Manager/>
  <Company>ERCube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tgalenzoski@finning.ca</dc:creator>
  <cp:keywords/>
  <dc:description/>
  <cp:lastModifiedBy>Admin</cp:lastModifiedBy>
  <cp:revision/>
  <dcterms:created xsi:type="dcterms:W3CDTF">1998-09-28T06:25:12Z</dcterms:created>
  <dcterms:modified xsi:type="dcterms:W3CDTF">2017-11-08T00:04:43Z</dcterms:modified>
  <cp:category/>
  <cp:contentStatus/>
</cp:coreProperties>
</file>