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1600" windowHeight="14640" tabRatio="856"/>
  </bookViews>
  <sheets>
    <sheet name="June 2018" sheetId="1" r:id="rId1"/>
  </sheets>
  <definedNames>
    <definedName name="_xlnm._FilterDatabase" localSheetId="0" hidden="1">'June 2018'!$B$12:$Z$12</definedName>
  </definedNames>
  <calcPr calcId="130000" concurrentCalc="0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Y10" i="1"/>
  <c r="U10"/>
  <c r="S10"/>
  <c r="Q10"/>
  <c r="N10"/>
  <c r="J10"/>
  <c r="F10"/>
  <c r="C10"/>
  <c r="Y9"/>
  <c r="U9"/>
  <c r="S9"/>
  <c r="Q9"/>
  <c r="N9"/>
  <c r="J9"/>
  <c r="F9"/>
  <c r="D9"/>
  <c r="C9"/>
  <c r="Y5"/>
  <c r="U5"/>
  <c r="N5"/>
  <c r="J5"/>
  <c r="F4"/>
  <c r="F3"/>
  <c r="Y2"/>
  <c r="U2"/>
  <c r="S2"/>
  <c r="Q2"/>
  <c r="N2"/>
  <c r="J2"/>
  <c r="F2"/>
</calcChain>
</file>

<file path=xl/sharedStrings.xml><?xml version="1.0" encoding="utf-8"?>
<sst xmlns="http://schemas.openxmlformats.org/spreadsheetml/2006/main" count="76" uniqueCount="47">
  <si>
    <t>Push Ups</t>
  </si>
  <si>
    <t>Sit ups</t>
  </si>
  <si>
    <t>20m Sprint</t>
  </si>
  <si>
    <t>Plank (sec)</t>
  </si>
  <si>
    <t>Beep Test Level</t>
  </si>
  <si>
    <t>Total Fitness Points</t>
  </si>
  <si>
    <t>X2</t>
  </si>
  <si>
    <t>T-Test (Left)</t>
  </si>
  <si>
    <t>T-Test (Right)</t>
  </si>
  <si>
    <t>T-Test Best</t>
  </si>
  <si>
    <t>Pro-Agility Best</t>
  </si>
  <si>
    <t>Side</t>
  </si>
  <si>
    <t>R</t>
  </si>
  <si>
    <t>L</t>
  </si>
  <si>
    <t>Total Distance</t>
  </si>
  <si>
    <t>MEAN (AVG)</t>
  </si>
  <si>
    <t xml:space="preserve">ST DEV 1 </t>
  </si>
  <si>
    <t>Above 1 ST DEV</t>
  </si>
  <si>
    <t>Within 1 ST Dev</t>
  </si>
  <si>
    <t>Below 1ST DEV</t>
  </si>
  <si>
    <t>Greater = 3pts</t>
  </si>
  <si>
    <t>Within range = 2pts</t>
  </si>
  <si>
    <t>Below Avg 1ST DEV</t>
  </si>
  <si>
    <t>Within range = 1pt</t>
  </si>
  <si>
    <t>Below = 0pts</t>
  </si>
  <si>
    <t>AVG Beep Test Level</t>
  </si>
  <si>
    <t>BEST</t>
  </si>
  <si>
    <t>Pro-Agility Time (L)</t>
  </si>
  <si>
    <t>Pro-Agility Time (R)</t>
  </si>
  <si>
    <t>FP</t>
  </si>
  <si>
    <t>Beep Test Shuttle</t>
  </si>
  <si>
    <t>8.09 to 8.47</t>
  </si>
  <si>
    <t>8.47 to 8.85</t>
  </si>
  <si>
    <t>5.75 to 5.45</t>
  </si>
  <si>
    <t>5.76 to 6.04</t>
  </si>
  <si>
    <t>26 to 34.2</t>
  </si>
  <si>
    <t>17.1 to 25</t>
  </si>
  <si>
    <t>39 to 44</t>
  </si>
  <si>
    <t>33 to 38</t>
  </si>
  <si>
    <t>165 to 228</t>
  </si>
  <si>
    <t>165 to 102</t>
  </si>
  <si>
    <t>3.23 to 3.39</t>
  </si>
  <si>
    <t>3.40 to 3.56</t>
  </si>
  <si>
    <t>13.09 to 18.4</t>
  </si>
  <si>
    <t>7.57 to 13.08</t>
  </si>
  <si>
    <t>ID</t>
  </si>
  <si>
    <t>8</t>
    <phoneticPr fontId="6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</si>
</sst>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1" fillId="0" borderId="6" xfId="0" applyFont="1" applyFill="1" applyBorder="1"/>
    <xf numFmtId="0" fontId="1" fillId="0" borderId="7" xfId="0" applyFont="1" applyFill="1" applyBorder="1"/>
    <xf numFmtId="0" fontId="0" fillId="3" borderId="0" xfId="0" applyFill="1"/>
    <xf numFmtId="0" fontId="1" fillId="0" borderId="3" xfId="0" applyFont="1" applyBorder="1"/>
    <xf numFmtId="0" fontId="1" fillId="2" borderId="8" xfId="0" applyFont="1" applyFill="1" applyBorder="1"/>
    <xf numFmtId="0" fontId="1" fillId="0" borderId="8" xfId="0" applyFont="1" applyBorder="1"/>
    <xf numFmtId="2" fontId="0" fillId="0" borderId="0" xfId="0" applyNumberFormat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 vertical="center"/>
    </xf>
    <xf numFmtId="2" fontId="0" fillId="7" borderId="8" xfId="0" applyNumberFormat="1" applyFill="1" applyBorder="1" applyAlignment="1">
      <alignment horizontal="center"/>
    </xf>
    <xf numFmtId="2" fontId="0" fillId="7" borderId="8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/>
    <xf numFmtId="0" fontId="0" fillId="2" borderId="8" xfId="0" applyFill="1" applyBorder="1"/>
    <xf numFmtId="2" fontId="2" fillId="5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2" fontId="0" fillId="2" borderId="4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49" fontId="0" fillId="0" borderId="0" xfId="0" applyNumberFormat="1"/>
    <xf numFmtId="0" fontId="0" fillId="0" borderId="1" xfId="0" applyBorder="1"/>
    <xf numFmtId="0" fontId="3" fillId="0" borderId="14" xfId="0" applyFont="1" applyFill="1" applyBorder="1" applyAlignment="1">
      <alignment horizontal="center" vertical="top" wrapText="1"/>
    </xf>
    <xf numFmtId="0" fontId="1" fillId="0" borderId="15" xfId="0" applyFont="1" applyBorder="1"/>
    <xf numFmtId="2" fontId="0" fillId="4" borderId="16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top"/>
    </xf>
    <xf numFmtId="0" fontId="1" fillId="2" borderId="19" xfId="0" applyFont="1" applyFill="1" applyBorder="1"/>
    <xf numFmtId="2" fontId="0" fillId="2" borderId="20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/>
    <xf numFmtId="0" fontId="5" fillId="2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top"/>
    </xf>
    <xf numFmtId="2" fontId="2" fillId="5" borderId="11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left" vertical="top"/>
    </xf>
    <xf numFmtId="1" fontId="0" fillId="4" borderId="4" xfId="0" applyNumberForma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" fillId="2" borderId="4" xfId="0" applyFont="1" applyFill="1" applyBorder="1"/>
    <xf numFmtId="0" fontId="5" fillId="2" borderId="27" xfId="0" applyFont="1" applyFill="1" applyBorder="1" applyAlignment="1">
      <alignment horizontal="center"/>
    </xf>
    <xf numFmtId="0" fontId="1" fillId="2" borderId="20" xfId="0" applyFont="1" applyFill="1" applyBorder="1"/>
    <xf numFmtId="2" fontId="1" fillId="2" borderId="4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2" fontId="1" fillId="8" borderId="4" xfId="0" applyNumberFormat="1" applyFont="1" applyFill="1" applyBorder="1" applyAlignment="1">
      <alignment horizontal="center"/>
    </xf>
    <xf numFmtId="0" fontId="1" fillId="8" borderId="16" xfId="0" applyFont="1" applyFill="1" applyBorder="1"/>
    <xf numFmtId="0" fontId="1" fillId="8" borderId="4" xfId="0" applyFont="1" applyFill="1" applyBorder="1"/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3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Z107"/>
  <sheetViews>
    <sheetView tabSelected="1" zoomScale="117" zoomScaleNormal="117" zoomScalePageLayoutView="117" workbookViewId="0">
      <pane ySplit="12" topLeftCell="A13" activePane="bottomLeft" state="frozenSplit"/>
      <selection pane="bottomLeft" activeCell="E7" sqref="C7:E7"/>
    </sheetView>
  </sheetViews>
  <sheetFormatPr baseColWidth="10" defaultColWidth="8.83203125" defaultRowHeight="14"/>
  <cols>
    <col min="1" max="1" width="15.83203125" bestFit="1" customWidth="1"/>
    <col min="2" max="2" width="15.6640625" style="84" bestFit="1" customWidth="1"/>
    <col min="3" max="3" width="15.83203125" style="26" bestFit="1" customWidth="1"/>
    <col min="4" max="5" width="9.33203125" customWidth="1"/>
    <col min="6" max="6" width="9.5" customWidth="1"/>
    <col min="7" max="7" width="8.1640625" style="50" bestFit="1" customWidth="1"/>
    <col min="8" max="8" width="9.1640625" style="1" customWidth="1"/>
    <col min="9" max="9" width="9.1640625" customWidth="1"/>
    <col min="10" max="10" width="11.6640625" bestFit="1" customWidth="1"/>
    <col min="11" max="11" width="8.1640625" style="50" bestFit="1" customWidth="1"/>
    <col min="12" max="12" width="9.5" style="27" customWidth="1"/>
    <col min="13" max="13" width="9.5" customWidth="1"/>
    <col min="14" max="14" width="9.33203125" customWidth="1"/>
    <col min="15" max="15" width="8.1640625" style="50" bestFit="1" customWidth="1"/>
    <col min="16" max="16" width="9.5" style="10" customWidth="1"/>
    <col min="17" max="17" width="9.5" customWidth="1"/>
    <col min="18" max="18" width="8.1640625" style="50" bestFit="1" customWidth="1"/>
    <col min="19" max="19" width="9.5" style="8" customWidth="1"/>
    <col min="20" max="20" width="8.1640625" style="50" bestFit="1" customWidth="1"/>
    <col min="21" max="21" width="9.5" style="10" customWidth="1"/>
    <col min="22" max="22" width="8.1640625" style="50" bestFit="1" customWidth="1"/>
    <col min="23" max="25" width="9.33203125" style="10" customWidth="1"/>
    <col min="26" max="26" width="8.1640625" style="50" bestFit="1" customWidth="1"/>
    <col min="27" max="27" width="11" bestFit="1" customWidth="1"/>
    <col min="28" max="28" width="14.1640625" bestFit="1" customWidth="1"/>
    <col min="29" max="29" width="10.1640625" bestFit="1" customWidth="1"/>
    <col min="30" max="30" width="8.33203125" bestFit="1" customWidth="1"/>
    <col min="31" max="31" width="8" bestFit="1" customWidth="1"/>
    <col min="32" max="32" width="8.33203125" bestFit="1" customWidth="1"/>
  </cols>
  <sheetData>
    <row r="1" spans="1:26" ht="15" thickBot="1">
      <c r="C1" s="10"/>
      <c r="H1"/>
      <c r="L1" s="10"/>
      <c r="X1"/>
    </row>
    <row r="2" spans="1:26">
      <c r="A2" s="5" t="s">
        <v>17</v>
      </c>
      <c r="B2" s="85" t="s">
        <v>20</v>
      </c>
      <c r="C2" s="17">
        <v>18.5</v>
      </c>
      <c r="D2" s="21"/>
      <c r="E2" s="21"/>
      <c r="F2" s="40">
        <f>F9+F10</f>
        <v>1131.6219713777173</v>
      </c>
      <c r="H2" s="46"/>
      <c r="I2" s="21"/>
      <c r="J2" s="18">
        <f>J9-J10</f>
        <v>8.076323888766197</v>
      </c>
      <c r="L2" s="32"/>
      <c r="M2" s="21"/>
      <c r="N2" s="18">
        <f>N9-N10</f>
        <v>5.4615991914833328</v>
      </c>
      <c r="P2" s="32"/>
      <c r="Q2" s="58">
        <f>Q9+Q10</f>
        <v>34.345888728962905</v>
      </c>
      <c r="S2" s="56">
        <f>S9+S10</f>
        <v>44.638055153512319</v>
      </c>
      <c r="U2" s="60">
        <f>U9+U10</f>
        <v>229.20007358347485</v>
      </c>
      <c r="W2" s="32"/>
      <c r="X2" s="21"/>
      <c r="Y2" s="17">
        <f>Y9-Y10</f>
        <v>3.2186488452072579</v>
      </c>
    </row>
    <row r="3" spans="1:26">
      <c r="A3" s="2" t="s">
        <v>18</v>
      </c>
      <c r="B3" s="86" t="s">
        <v>21</v>
      </c>
      <c r="C3" s="12" t="s">
        <v>43</v>
      </c>
      <c r="D3" s="22"/>
      <c r="E3" s="22"/>
      <c r="F3" s="41">
        <f>F9+F10</f>
        <v>1131.6219713777173</v>
      </c>
      <c r="H3" s="47"/>
      <c r="I3" s="22"/>
      <c r="J3" s="11" t="s">
        <v>31</v>
      </c>
      <c r="L3" s="35"/>
      <c r="M3" s="22"/>
      <c r="N3" s="13" t="s">
        <v>33</v>
      </c>
      <c r="P3" s="33"/>
      <c r="Q3" s="13" t="s">
        <v>35</v>
      </c>
      <c r="S3" s="13" t="s">
        <v>37</v>
      </c>
      <c r="U3" s="12" t="s">
        <v>39</v>
      </c>
      <c r="W3" s="33"/>
      <c r="X3" s="22"/>
      <c r="Y3" s="12" t="s">
        <v>41</v>
      </c>
    </row>
    <row r="4" spans="1:26">
      <c r="A4" s="2" t="s">
        <v>22</v>
      </c>
      <c r="B4" s="87" t="s">
        <v>23</v>
      </c>
      <c r="C4" s="15" t="s">
        <v>44</v>
      </c>
      <c r="D4" s="22"/>
      <c r="E4" s="22"/>
      <c r="F4" s="42">
        <f>F9-F10</f>
        <v>483.93358417783838</v>
      </c>
      <c r="H4" s="47"/>
      <c r="I4" s="22"/>
      <c r="J4" s="14" t="s">
        <v>32</v>
      </c>
      <c r="L4" s="35"/>
      <c r="M4" s="22"/>
      <c r="N4" s="16" t="s">
        <v>34</v>
      </c>
      <c r="P4" s="33"/>
      <c r="Q4" s="16" t="s">
        <v>36</v>
      </c>
      <c r="S4" s="16" t="s">
        <v>38</v>
      </c>
      <c r="U4" s="15" t="s">
        <v>40</v>
      </c>
      <c r="W4" s="33"/>
      <c r="X4" s="22"/>
      <c r="Y4" s="15" t="s">
        <v>42</v>
      </c>
    </row>
    <row r="5" spans="1:26" ht="15" thickBot="1">
      <c r="A5" s="3" t="s">
        <v>19</v>
      </c>
      <c r="B5" s="88" t="s">
        <v>24</v>
      </c>
      <c r="C5" s="19">
        <v>7.56</v>
      </c>
      <c r="D5" s="23"/>
      <c r="E5" s="23"/>
      <c r="F5" s="43">
        <v>483.8</v>
      </c>
      <c r="H5" s="48"/>
      <c r="I5" s="23"/>
      <c r="J5" s="20">
        <f>J10+J9</f>
        <v>8.8586761112338017</v>
      </c>
      <c r="L5" s="34"/>
      <c r="M5" s="23"/>
      <c r="N5" s="20">
        <f>N9+N10</f>
        <v>6.0415826266984842</v>
      </c>
      <c r="P5" s="34"/>
      <c r="Q5" s="57">
        <v>16</v>
      </c>
      <c r="S5" s="57">
        <v>32</v>
      </c>
      <c r="U5" s="19">
        <f>U9-U10</f>
        <v>101.68881530541407</v>
      </c>
      <c r="W5" s="34"/>
      <c r="X5" s="23"/>
      <c r="Y5" s="19">
        <f>Y9+Y10</f>
        <v>3.574532972974561</v>
      </c>
    </row>
    <row r="7" spans="1:26">
      <c r="C7" s="37" t="s">
        <v>25</v>
      </c>
      <c r="D7" s="83">
        <v>5</v>
      </c>
      <c r="E7" s="93" t="s">
        <v>46</v>
      </c>
      <c r="H7" s="49"/>
    </row>
    <row r="8" spans="1:26" ht="15" thickBot="1">
      <c r="G8" s="61"/>
      <c r="K8" s="61"/>
      <c r="O8" s="61"/>
      <c r="R8" s="61"/>
      <c r="T8" s="61"/>
      <c r="V8" s="61"/>
      <c r="Z8" s="61"/>
    </row>
    <row r="9" spans="1:26">
      <c r="B9" s="89" t="s">
        <v>15</v>
      </c>
      <c r="C9" s="80">
        <f>AVERAGE(C13:C58)</f>
        <v>13.086956521739131</v>
      </c>
      <c r="D9" s="63">
        <f>AVERAGE(D13:D58)</f>
        <v>5.2444444444444445</v>
      </c>
      <c r="E9" s="63"/>
      <c r="F9" s="81">
        <f>AVERAGE(F13:F58)</f>
        <v>807.77777777777783</v>
      </c>
      <c r="G9" s="64"/>
      <c r="H9" s="65"/>
      <c r="I9" s="63"/>
      <c r="J9" s="82">
        <f>AVERAGE(J13:J58)</f>
        <v>8.4674999999999994</v>
      </c>
      <c r="K9" s="64"/>
      <c r="L9" s="63"/>
      <c r="M9" s="63"/>
      <c r="N9" s="82">
        <f>AVERAGE(N13:N58)</f>
        <v>5.7515909090909085</v>
      </c>
      <c r="O9" s="64"/>
      <c r="P9" s="66"/>
      <c r="Q9" s="82">
        <f>AVERAGE(Q13:Q58)</f>
        <v>25.765217391304343</v>
      </c>
      <c r="R9" s="64"/>
      <c r="S9" s="82">
        <f>AVERAGE(S13:S58)</f>
        <v>39.021739130434781</v>
      </c>
      <c r="T9" s="64"/>
      <c r="U9" s="82">
        <f>AVERAGE(U13:U58)</f>
        <v>165.44444444444446</v>
      </c>
      <c r="V9" s="64"/>
      <c r="W9" s="63"/>
      <c r="X9" s="63"/>
      <c r="Y9" s="82">
        <f>AVERAGE(Y13:Y58)</f>
        <v>3.3965909090909094</v>
      </c>
      <c r="Z9" s="67"/>
    </row>
    <row r="10" spans="1:26" ht="15" thickBot="1">
      <c r="B10" s="90" t="s">
        <v>16</v>
      </c>
      <c r="C10" s="9">
        <f>_xlfn.S(C13:C58)</f>
        <v>5.5239639475436313</v>
      </c>
      <c r="D10" s="6"/>
      <c r="E10" s="6"/>
      <c r="F10" s="39">
        <f>_xlfn.S(F13:F58)</f>
        <v>323.84419359993944</v>
      </c>
      <c r="G10" s="68"/>
      <c r="H10" s="45"/>
      <c r="I10" s="6"/>
      <c r="J10" s="7">
        <f>_xlfn.S(J13:J58)</f>
        <v>0.39117611123380214</v>
      </c>
      <c r="K10" s="68"/>
      <c r="L10" s="6"/>
      <c r="M10" s="6"/>
      <c r="N10" s="7">
        <f>_xlfn.S(N13:N58)</f>
        <v>0.28999171760757531</v>
      </c>
      <c r="O10" s="68"/>
      <c r="P10" s="28"/>
      <c r="Q10" s="7">
        <f>_xlfn.S(Q13:Q58)</f>
        <v>8.5806713376585595</v>
      </c>
      <c r="R10" s="68"/>
      <c r="S10" s="7">
        <f>_xlfn.S(S13:S58)</f>
        <v>5.6163160230775393</v>
      </c>
      <c r="T10" s="68"/>
      <c r="U10" s="7">
        <f>_xlfn.S(U13:U58)</f>
        <v>63.755629139030383</v>
      </c>
      <c r="V10" s="68"/>
      <c r="W10" s="6"/>
      <c r="X10" s="6"/>
      <c r="Y10" s="7">
        <f>_xlfn.S(Y13:Y58)</f>
        <v>0.17794206388365164</v>
      </c>
      <c r="Z10" s="69"/>
    </row>
    <row r="11" spans="1:26" ht="15" thickBot="1">
      <c r="G11" s="62"/>
      <c r="K11" s="62"/>
      <c r="O11" s="62"/>
      <c r="R11" s="62"/>
      <c r="T11" s="62"/>
      <c r="V11" s="62"/>
      <c r="Z11" s="62"/>
    </row>
    <row r="12" spans="1:26" s="72" customFormat="1" ht="46" customHeight="1" thickBot="1">
      <c r="B12" s="73" t="s">
        <v>45</v>
      </c>
      <c r="C12" s="74" t="s">
        <v>5</v>
      </c>
      <c r="D12" s="75" t="s">
        <v>4</v>
      </c>
      <c r="E12" s="76" t="s">
        <v>30</v>
      </c>
      <c r="F12" s="77" t="s">
        <v>14</v>
      </c>
      <c r="G12" s="71" t="s">
        <v>29</v>
      </c>
      <c r="H12" s="75" t="s">
        <v>8</v>
      </c>
      <c r="I12" s="76" t="s">
        <v>7</v>
      </c>
      <c r="J12" s="70" t="s">
        <v>9</v>
      </c>
      <c r="K12" s="71" t="s">
        <v>29</v>
      </c>
      <c r="L12" s="76" t="s">
        <v>28</v>
      </c>
      <c r="M12" s="76" t="s">
        <v>27</v>
      </c>
      <c r="N12" s="70" t="s">
        <v>10</v>
      </c>
      <c r="O12" s="71" t="s">
        <v>29</v>
      </c>
      <c r="P12" s="76" t="s">
        <v>11</v>
      </c>
      <c r="Q12" s="70" t="s">
        <v>0</v>
      </c>
      <c r="R12" s="71" t="s">
        <v>29</v>
      </c>
      <c r="S12" s="70" t="s">
        <v>1</v>
      </c>
      <c r="T12" s="71" t="s">
        <v>29</v>
      </c>
      <c r="U12" s="70" t="s">
        <v>3</v>
      </c>
      <c r="V12" s="71" t="s">
        <v>29</v>
      </c>
      <c r="W12" s="76" t="s">
        <v>2</v>
      </c>
      <c r="X12" s="70" t="s">
        <v>6</v>
      </c>
      <c r="Y12" s="70" t="s">
        <v>26</v>
      </c>
      <c r="Z12" s="71" t="s">
        <v>29</v>
      </c>
    </row>
    <row r="13" spans="1:26" ht="15" thickBot="1">
      <c r="A13" s="1"/>
      <c r="B13" s="91">
        <v>6</v>
      </c>
      <c r="C13" s="25">
        <v>23</v>
      </c>
      <c r="D13" s="78">
        <v>7</v>
      </c>
      <c r="E13" s="29">
        <v>8</v>
      </c>
      <c r="F13" s="38">
        <v>2080</v>
      </c>
      <c r="G13" s="50">
        <v>9</v>
      </c>
      <c r="H13" s="44">
        <v>7.94</v>
      </c>
      <c r="I13" s="30">
        <v>8.1300000000000008</v>
      </c>
      <c r="J13" s="30">
        <v>7.94</v>
      </c>
      <c r="K13" s="50">
        <v>3</v>
      </c>
      <c r="L13" s="30">
        <v>5.44</v>
      </c>
      <c r="M13" s="30">
        <v>5.57</v>
      </c>
      <c r="N13" s="30">
        <v>5.44</v>
      </c>
      <c r="O13" s="50">
        <v>3</v>
      </c>
      <c r="P13" s="30"/>
      <c r="Q13" s="30">
        <v>29</v>
      </c>
      <c r="R13" s="50">
        <v>2</v>
      </c>
      <c r="S13" s="30">
        <v>36</v>
      </c>
      <c r="T13" s="50">
        <v>1</v>
      </c>
      <c r="U13" s="30">
        <v>184</v>
      </c>
      <c r="V13" s="50">
        <v>2</v>
      </c>
      <c r="W13" s="30">
        <v>3.16</v>
      </c>
      <c r="X13" s="30">
        <v>3.44</v>
      </c>
      <c r="Y13" s="24">
        <v>3.16</v>
      </c>
      <c r="Z13" s="50">
        <v>3</v>
      </c>
    </row>
    <row r="14" spans="1:26" ht="15" thickBot="1">
      <c r="A14" s="1"/>
      <c r="B14" s="91">
        <v>26</v>
      </c>
      <c r="C14" s="25">
        <v>23</v>
      </c>
      <c r="D14" s="78">
        <v>7</v>
      </c>
      <c r="E14" s="29">
        <v>5</v>
      </c>
      <c r="F14" s="38">
        <v>2020</v>
      </c>
      <c r="G14" s="50">
        <v>9</v>
      </c>
      <c r="H14" s="44">
        <v>8.19</v>
      </c>
      <c r="I14" s="30"/>
      <c r="J14" s="30">
        <v>8.19</v>
      </c>
      <c r="K14" s="50">
        <v>2</v>
      </c>
      <c r="L14" s="30">
        <v>5.65</v>
      </c>
      <c r="M14" s="30">
        <v>5.53</v>
      </c>
      <c r="N14" s="30">
        <v>5.53</v>
      </c>
      <c r="O14" s="50">
        <v>2</v>
      </c>
      <c r="P14" s="30" t="s">
        <v>13</v>
      </c>
      <c r="Q14" s="30">
        <v>34</v>
      </c>
      <c r="R14" s="50">
        <v>2</v>
      </c>
      <c r="S14" s="30">
        <v>47</v>
      </c>
      <c r="T14" s="50">
        <v>3</v>
      </c>
      <c r="U14" s="30">
        <v>180</v>
      </c>
      <c r="V14" s="50">
        <v>2</v>
      </c>
      <c r="W14" s="30">
        <v>3.2</v>
      </c>
      <c r="X14" s="30">
        <v>3.23</v>
      </c>
      <c r="Y14" s="24">
        <v>3.2</v>
      </c>
      <c r="Z14" s="50">
        <v>3</v>
      </c>
    </row>
    <row r="15" spans="1:26" ht="15" thickBot="1">
      <c r="A15" s="1"/>
      <c r="B15" s="91">
        <v>35</v>
      </c>
      <c r="C15" s="25">
        <v>23</v>
      </c>
      <c r="D15" s="78">
        <v>8</v>
      </c>
      <c r="E15" s="29">
        <v>1</v>
      </c>
      <c r="F15" s="38">
        <v>1240</v>
      </c>
      <c r="G15" s="50">
        <v>9</v>
      </c>
      <c r="H15" s="44">
        <v>8.19</v>
      </c>
      <c r="I15" s="30">
        <v>7.85</v>
      </c>
      <c r="J15" s="30">
        <v>7.84</v>
      </c>
      <c r="K15" s="50">
        <v>3</v>
      </c>
      <c r="L15" s="30">
        <v>5.46</v>
      </c>
      <c r="M15" s="30">
        <v>5.45</v>
      </c>
      <c r="N15" s="30">
        <v>5.45</v>
      </c>
      <c r="O15" s="50">
        <v>2</v>
      </c>
      <c r="P15" s="30" t="s">
        <v>13</v>
      </c>
      <c r="Q15" s="30">
        <v>39</v>
      </c>
      <c r="R15" s="50">
        <v>3</v>
      </c>
      <c r="S15" s="30">
        <v>37</v>
      </c>
      <c r="T15" s="50">
        <v>1</v>
      </c>
      <c r="U15" s="30">
        <v>182</v>
      </c>
      <c r="V15" s="50">
        <v>2</v>
      </c>
      <c r="W15" s="30">
        <v>3.07</v>
      </c>
      <c r="X15" s="30">
        <v>3.18</v>
      </c>
      <c r="Y15" s="24">
        <v>3.07</v>
      </c>
      <c r="Z15" s="50">
        <v>3</v>
      </c>
    </row>
    <row r="16" spans="1:26" ht="15" thickBot="1">
      <c r="A16" s="1"/>
      <c r="B16" s="91">
        <v>10</v>
      </c>
      <c r="C16" s="25">
        <v>21</v>
      </c>
      <c r="D16" s="78">
        <v>7</v>
      </c>
      <c r="E16" s="29">
        <v>1</v>
      </c>
      <c r="F16" s="38">
        <v>1040</v>
      </c>
      <c r="G16" s="50">
        <v>6</v>
      </c>
      <c r="H16" s="44">
        <v>9.2799999999999994</v>
      </c>
      <c r="I16" s="30">
        <v>8.15</v>
      </c>
      <c r="J16" s="30">
        <v>8</v>
      </c>
      <c r="K16" s="50">
        <v>3</v>
      </c>
      <c r="L16" s="30">
        <v>5.89</v>
      </c>
      <c r="M16" s="30">
        <v>5.73</v>
      </c>
      <c r="N16" s="30">
        <v>5.73</v>
      </c>
      <c r="O16" s="50">
        <v>2</v>
      </c>
      <c r="P16" s="30"/>
      <c r="Q16" s="30">
        <v>30</v>
      </c>
      <c r="R16" s="50">
        <v>2</v>
      </c>
      <c r="S16" s="30">
        <v>45</v>
      </c>
      <c r="T16" s="50">
        <v>3</v>
      </c>
      <c r="U16" s="30">
        <v>239</v>
      </c>
      <c r="V16" s="50">
        <v>3</v>
      </c>
      <c r="W16" s="30">
        <v>3.39</v>
      </c>
      <c r="X16" s="30">
        <v>3.3</v>
      </c>
      <c r="Y16" s="24">
        <v>3.3</v>
      </c>
      <c r="Z16" s="50">
        <v>2</v>
      </c>
    </row>
    <row r="17" spans="1:26" ht="15" thickBot="1">
      <c r="A17" s="1"/>
      <c r="B17" s="91">
        <v>19</v>
      </c>
      <c r="C17" s="25">
        <v>21</v>
      </c>
      <c r="D17" s="78">
        <v>6</v>
      </c>
      <c r="E17" s="29">
        <v>1</v>
      </c>
      <c r="F17" s="38">
        <v>840</v>
      </c>
      <c r="G17" s="50">
        <v>6</v>
      </c>
      <c r="H17" s="44">
        <v>7.84</v>
      </c>
      <c r="I17" s="30">
        <v>7.79</v>
      </c>
      <c r="J17" s="30">
        <v>7.79</v>
      </c>
      <c r="K17" s="50">
        <v>3</v>
      </c>
      <c r="L17" s="30">
        <v>5.42</v>
      </c>
      <c r="M17" s="30">
        <v>5.53</v>
      </c>
      <c r="N17" s="30">
        <v>5.42</v>
      </c>
      <c r="O17" s="50">
        <v>3</v>
      </c>
      <c r="P17" s="30"/>
      <c r="Q17" s="30">
        <v>34</v>
      </c>
      <c r="R17" s="50">
        <v>2</v>
      </c>
      <c r="S17" s="30">
        <v>44</v>
      </c>
      <c r="T17" s="50">
        <v>2</v>
      </c>
      <c r="U17" s="30">
        <v>365</v>
      </c>
      <c r="V17" s="50">
        <v>3</v>
      </c>
      <c r="W17" s="30">
        <v>3.38</v>
      </c>
      <c r="X17" s="30">
        <v>3.28</v>
      </c>
      <c r="Y17" s="24">
        <v>3.28</v>
      </c>
      <c r="Z17" s="50">
        <v>2</v>
      </c>
    </row>
    <row r="18" spans="1:26" ht="15" thickBot="1">
      <c r="A18" s="1"/>
      <c r="B18" s="91">
        <v>7</v>
      </c>
      <c r="C18" s="25">
        <v>20</v>
      </c>
      <c r="D18" s="78">
        <v>6</v>
      </c>
      <c r="E18" s="29">
        <v>10</v>
      </c>
      <c r="F18" s="38">
        <v>1020</v>
      </c>
      <c r="G18" s="50">
        <v>6</v>
      </c>
      <c r="H18" s="44">
        <v>8.25</v>
      </c>
      <c r="I18" s="30">
        <v>8.2200000000000006</v>
      </c>
      <c r="J18" s="30">
        <v>8.15</v>
      </c>
      <c r="K18" s="50">
        <v>2</v>
      </c>
      <c r="L18" s="30">
        <v>5.34</v>
      </c>
      <c r="M18" s="30">
        <v>5.36</v>
      </c>
      <c r="N18" s="30">
        <v>5.34</v>
      </c>
      <c r="O18" s="50">
        <v>3</v>
      </c>
      <c r="P18" s="30"/>
      <c r="Q18" s="30">
        <v>35</v>
      </c>
      <c r="R18" s="50">
        <v>3</v>
      </c>
      <c r="S18" s="30">
        <v>47</v>
      </c>
      <c r="T18" s="50">
        <v>3</v>
      </c>
      <c r="U18" s="30">
        <v>193</v>
      </c>
      <c r="V18" s="50">
        <v>2</v>
      </c>
      <c r="W18" s="30">
        <v>3.42</v>
      </c>
      <c r="X18" s="30">
        <v>3.42</v>
      </c>
      <c r="Y18" s="24">
        <v>3.42</v>
      </c>
      <c r="Z18" s="50">
        <v>1</v>
      </c>
    </row>
    <row r="19" spans="1:26" ht="15" thickBot="1">
      <c r="A19" s="1"/>
      <c r="B19" s="91">
        <v>34</v>
      </c>
      <c r="C19" s="25">
        <v>20</v>
      </c>
      <c r="D19" s="78">
        <v>6</v>
      </c>
      <c r="E19" s="29">
        <v>2</v>
      </c>
      <c r="F19" s="38">
        <v>860</v>
      </c>
      <c r="G19" s="50">
        <v>6</v>
      </c>
      <c r="H19" s="44">
        <v>8.5299999999999994</v>
      </c>
      <c r="I19" s="30">
        <v>8.5</v>
      </c>
      <c r="J19" s="30">
        <v>8.31</v>
      </c>
      <c r="K19" s="50">
        <v>2</v>
      </c>
      <c r="L19" s="30">
        <v>5.66</v>
      </c>
      <c r="M19" s="30">
        <v>5.77</v>
      </c>
      <c r="N19" s="30">
        <v>5.66</v>
      </c>
      <c r="O19" s="50">
        <v>2</v>
      </c>
      <c r="P19" s="30" t="s">
        <v>13</v>
      </c>
      <c r="Q19" s="30">
        <v>41</v>
      </c>
      <c r="R19" s="50">
        <v>3</v>
      </c>
      <c r="S19" s="30">
        <v>42</v>
      </c>
      <c r="T19" s="50">
        <v>2</v>
      </c>
      <c r="U19" s="30">
        <v>361</v>
      </c>
      <c r="V19" s="50">
        <v>3</v>
      </c>
      <c r="W19" s="30">
        <v>3.44</v>
      </c>
      <c r="X19" s="30">
        <v>3.32</v>
      </c>
      <c r="Y19" s="24">
        <v>3.32</v>
      </c>
      <c r="Z19" s="50">
        <v>2</v>
      </c>
    </row>
    <row r="20" spans="1:26" ht="15" thickBot="1">
      <c r="A20" s="1"/>
      <c r="B20" s="91">
        <v>45</v>
      </c>
      <c r="C20" s="25">
        <v>20</v>
      </c>
      <c r="D20" s="78">
        <v>5</v>
      </c>
      <c r="E20" s="29">
        <v>9</v>
      </c>
      <c r="F20" s="38">
        <v>820</v>
      </c>
      <c r="G20" s="50">
        <v>6</v>
      </c>
      <c r="H20" s="44">
        <v>8.41</v>
      </c>
      <c r="I20" s="30">
        <v>8</v>
      </c>
      <c r="J20" s="30">
        <v>8</v>
      </c>
      <c r="K20" s="50">
        <v>3</v>
      </c>
      <c r="L20" s="30">
        <v>5.49</v>
      </c>
      <c r="M20" s="30">
        <v>5.33</v>
      </c>
      <c r="N20" s="30">
        <v>5.33</v>
      </c>
      <c r="O20" s="50">
        <v>3</v>
      </c>
      <c r="P20" s="30" t="s">
        <v>12</v>
      </c>
      <c r="Q20" s="30">
        <v>25</v>
      </c>
      <c r="R20" s="50">
        <v>1</v>
      </c>
      <c r="S20" s="30">
        <v>48</v>
      </c>
      <c r="T20" s="50">
        <v>3</v>
      </c>
      <c r="U20" s="30">
        <v>143</v>
      </c>
      <c r="V20" s="50">
        <v>1</v>
      </c>
      <c r="W20" s="30">
        <v>3.17</v>
      </c>
      <c r="X20" s="30">
        <v>3.14</v>
      </c>
      <c r="Y20" s="24">
        <v>3.14</v>
      </c>
      <c r="Z20" s="50">
        <v>3</v>
      </c>
    </row>
    <row r="21" spans="1:26" ht="15" thickBot="1">
      <c r="A21" s="1"/>
      <c r="B21" s="91">
        <v>15</v>
      </c>
      <c r="C21" s="25">
        <v>19</v>
      </c>
      <c r="D21" s="78">
        <v>6</v>
      </c>
      <c r="E21" s="29">
        <v>10</v>
      </c>
      <c r="F21" s="38">
        <v>1020</v>
      </c>
      <c r="G21" s="50">
        <v>6</v>
      </c>
      <c r="H21" s="44">
        <v>8.6300000000000008</v>
      </c>
      <c r="I21" s="30">
        <v>8.6300000000000008</v>
      </c>
      <c r="J21" s="30">
        <v>8.44</v>
      </c>
      <c r="K21" s="50">
        <v>2</v>
      </c>
      <c r="L21" s="30">
        <v>5.65</v>
      </c>
      <c r="M21" s="30">
        <v>5.59</v>
      </c>
      <c r="N21" s="30">
        <v>5.59</v>
      </c>
      <c r="O21" s="50">
        <v>2</v>
      </c>
      <c r="P21" s="30"/>
      <c r="Q21" s="30">
        <v>28</v>
      </c>
      <c r="R21" s="50">
        <v>2</v>
      </c>
      <c r="S21" s="30">
        <v>39</v>
      </c>
      <c r="T21" s="50">
        <v>2</v>
      </c>
      <c r="U21" s="30">
        <v>180</v>
      </c>
      <c r="V21" s="50">
        <v>2</v>
      </c>
      <c r="W21" s="30">
        <v>3.29</v>
      </c>
      <c r="X21" s="30">
        <v>3.19</v>
      </c>
      <c r="Y21" s="24">
        <v>3.19</v>
      </c>
      <c r="Z21" s="50">
        <v>3</v>
      </c>
    </row>
    <row r="22" spans="1:26" ht="15" thickBot="1">
      <c r="A22" s="1"/>
      <c r="B22" s="91">
        <v>14</v>
      </c>
      <c r="C22" s="25">
        <v>18</v>
      </c>
      <c r="D22" s="78">
        <v>6</v>
      </c>
      <c r="E22" s="29">
        <v>2</v>
      </c>
      <c r="F22" s="38">
        <v>860</v>
      </c>
      <c r="G22" s="50">
        <v>6</v>
      </c>
      <c r="H22" s="44">
        <v>8.65</v>
      </c>
      <c r="I22" s="30">
        <v>8.5299999999999994</v>
      </c>
      <c r="J22" s="30">
        <v>8.5299999999999994</v>
      </c>
      <c r="K22" s="50">
        <v>1</v>
      </c>
      <c r="L22" s="30">
        <v>5.81</v>
      </c>
      <c r="M22" s="30">
        <v>5.55</v>
      </c>
      <c r="N22" s="30">
        <v>5.55</v>
      </c>
      <c r="O22" s="50">
        <v>2</v>
      </c>
      <c r="P22" s="30"/>
      <c r="Q22" s="30">
        <v>35</v>
      </c>
      <c r="R22" s="50">
        <v>3</v>
      </c>
      <c r="S22" s="30">
        <v>35</v>
      </c>
      <c r="T22" s="50">
        <v>1</v>
      </c>
      <c r="U22" s="30">
        <v>300</v>
      </c>
      <c r="V22" s="50">
        <v>3</v>
      </c>
      <c r="W22" s="30">
        <v>3.22</v>
      </c>
      <c r="X22" s="30">
        <v>3.22</v>
      </c>
      <c r="Y22" s="24">
        <v>3.22</v>
      </c>
      <c r="Z22" s="50">
        <v>2</v>
      </c>
    </row>
    <row r="23" spans="1:26" ht="15" thickBot="1">
      <c r="A23" s="1"/>
      <c r="B23" s="91">
        <v>16</v>
      </c>
      <c r="C23" s="25">
        <v>18</v>
      </c>
      <c r="D23" s="78">
        <v>6</v>
      </c>
      <c r="E23" s="29">
        <v>2</v>
      </c>
      <c r="F23" s="38">
        <v>860</v>
      </c>
      <c r="G23" s="50">
        <v>6</v>
      </c>
      <c r="H23" s="44">
        <v>8.34</v>
      </c>
      <c r="I23" s="30">
        <v>8.6</v>
      </c>
      <c r="J23" s="30">
        <v>8.34</v>
      </c>
      <c r="K23" s="50">
        <v>2</v>
      </c>
      <c r="L23" s="30">
        <v>5.62</v>
      </c>
      <c r="M23" s="30">
        <v>5.65</v>
      </c>
      <c r="N23" s="30">
        <v>5.62</v>
      </c>
      <c r="O23" s="50">
        <v>2</v>
      </c>
      <c r="P23" s="30"/>
      <c r="Q23" s="30">
        <v>27</v>
      </c>
      <c r="R23" s="50">
        <v>2</v>
      </c>
      <c r="S23" s="30">
        <v>41</v>
      </c>
      <c r="T23" s="50">
        <v>2</v>
      </c>
      <c r="U23" s="30">
        <v>205</v>
      </c>
      <c r="V23" s="50">
        <v>2</v>
      </c>
      <c r="W23" s="30">
        <v>3.3</v>
      </c>
      <c r="X23" s="30">
        <v>3.29</v>
      </c>
      <c r="Y23" s="24">
        <v>3.29</v>
      </c>
      <c r="Z23" s="50">
        <v>2</v>
      </c>
    </row>
    <row r="24" spans="1:26" ht="15" thickBot="1">
      <c r="A24" s="1"/>
      <c r="B24" s="91">
        <v>29</v>
      </c>
      <c r="C24" s="25">
        <v>18</v>
      </c>
      <c r="D24" s="78">
        <v>5</v>
      </c>
      <c r="E24" s="29">
        <v>6</v>
      </c>
      <c r="F24" s="38">
        <v>760</v>
      </c>
      <c r="G24" s="50">
        <v>3</v>
      </c>
      <c r="H24" s="44">
        <v>8.09</v>
      </c>
      <c r="I24" s="30">
        <v>7.53</v>
      </c>
      <c r="J24" s="30">
        <v>7.53</v>
      </c>
      <c r="K24" s="50">
        <v>3</v>
      </c>
      <c r="L24" s="30">
        <v>5.42</v>
      </c>
      <c r="M24" s="30">
        <v>5.98</v>
      </c>
      <c r="N24" s="30">
        <v>5.42</v>
      </c>
      <c r="O24" s="50">
        <v>3</v>
      </c>
      <c r="P24" s="30" t="s">
        <v>12</v>
      </c>
      <c r="Q24" s="30">
        <v>34</v>
      </c>
      <c r="R24" s="50">
        <v>2</v>
      </c>
      <c r="S24" s="30">
        <v>40</v>
      </c>
      <c r="T24" s="50">
        <v>2</v>
      </c>
      <c r="U24" s="30">
        <v>170</v>
      </c>
      <c r="V24" s="50">
        <v>2</v>
      </c>
      <c r="W24" s="30">
        <v>3.12</v>
      </c>
      <c r="X24" s="30">
        <v>3.17</v>
      </c>
      <c r="Y24" s="24">
        <v>3.12</v>
      </c>
      <c r="Z24" s="50">
        <v>3</v>
      </c>
    </row>
    <row r="25" spans="1:26" ht="15" thickBot="1">
      <c r="A25" s="1"/>
      <c r="B25" s="91">
        <v>13</v>
      </c>
      <c r="C25" s="25">
        <v>17</v>
      </c>
      <c r="D25" s="78">
        <v>6</v>
      </c>
      <c r="E25" s="29">
        <v>2</v>
      </c>
      <c r="F25" s="38">
        <v>860</v>
      </c>
      <c r="G25" s="50">
        <v>6</v>
      </c>
      <c r="H25" s="44">
        <v>8.6</v>
      </c>
      <c r="I25" s="30">
        <v>8.43</v>
      </c>
      <c r="J25" s="30">
        <v>8.43</v>
      </c>
      <c r="K25" s="50">
        <v>2</v>
      </c>
      <c r="L25" s="30">
        <v>5.89</v>
      </c>
      <c r="M25" s="30">
        <v>5.8</v>
      </c>
      <c r="N25" s="30">
        <v>5.8</v>
      </c>
      <c r="O25" s="50">
        <v>1</v>
      </c>
      <c r="P25" s="30"/>
      <c r="Q25" s="30">
        <v>32</v>
      </c>
      <c r="R25" s="50">
        <v>2</v>
      </c>
      <c r="S25" s="30">
        <v>40</v>
      </c>
      <c r="T25" s="50">
        <v>2</v>
      </c>
      <c r="U25" s="30">
        <v>220</v>
      </c>
      <c r="V25" s="50">
        <v>2</v>
      </c>
      <c r="W25" s="30">
        <v>3.31</v>
      </c>
      <c r="X25" s="30">
        <v>3.3</v>
      </c>
      <c r="Y25" s="24">
        <v>3.3</v>
      </c>
      <c r="Z25" s="50">
        <v>2</v>
      </c>
    </row>
    <row r="26" spans="1:26" ht="15" thickBot="1">
      <c r="A26" s="1"/>
      <c r="B26" s="91">
        <v>31</v>
      </c>
      <c r="C26" s="25">
        <v>16</v>
      </c>
      <c r="D26" s="78">
        <v>6</v>
      </c>
      <c r="E26" s="29">
        <v>1</v>
      </c>
      <c r="F26" s="38">
        <v>840</v>
      </c>
      <c r="G26" s="50">
        <v>6</v>
      </c>
      <c r="H26" s="44">
        <v>8.44</v>
      </c>
      <c r="I26" s="30">
        <v>8.44</v>
      </c>
      <c r="J26" s="30">
        <v>8.44</v>
      </c>
      <c r="K26" s="50">
        <v>2</v>
      </c>
      <c r="L26" s="30">
        <v>5.67</v>
      </c>
      <c r="M26" s="30">
        <v>5.69</v>
      </c>
      <c r="N26" s="30">
        <v>5.67</v>
      </c>
      <c r="O26" s="50">
        <v>2</v>
      </c>
      <c r="P26" s="30" t="s">
        <v>12</v>
      </c>
      <c r="Q26" s="30">
        <v>30</v>
      </c>
      <c r="R26" s="50">
        <v>2</v>
      </c>
      <c r="S26" s="30">
        <v>48</v>
      </c>
      <c r="T26" s="50">
        <v>3</v>
      </c>
      <c r="U26" s="30">
        <v>135</v>
      </c>
      <c r="V26" s="50">
        <v>1</v>
      </c>
      <c r="W26" s="30">
        <v>3.68</v>
      </c>
      <c r="X26" s="30">
        <v>3.63</v>
      </c>
      <c r="Y26" s="24">
        <v>3.63</v>
      </c>
      <c r="Z26" s="50">
        <v>0</v>
      </c>
    </row>
    <row r="27" spans="1:26" ht="15" thickBot="1">
      <c r="A27" s="1"/>
      <c r="B27" s="91">
        <v>32</v>
      </c>
      <c r="C27" s="25">
        <v>15</v>
      </c>
      <c r="D27" s="78">
        <v>6</v>
      </c>
      <c r="E27" s="29">
        <v>1</v>
      </c>
      <c r="F27" s="38">
        <v>840</v>
      </c>
      <c r="G27" s="50">
        <v>6</v>
      </c>
      <c r="H27" s="44">
        <v>8.1</v>
      </c>
      <c r="I27" s="30">
        <v>8.4</v>
      </c>
      <c r="J27" s="30">
        <v>8.1</v>
      </c>
      <c r="K27" s="50">
        <v>2</v>
      </c>
      <c r="L27" s="30">
        <v>5.88</v>
      </c>
      <c r="M27" s="30">
        <v>5.87</v>
      </c>
      <c r="N27" s="30">
        <v>5.87</v>
      </c>
      <c r="O27" s="50">
        <v>1</v>
      </c>
      <c r="P27" s="30" t="s">
        <v>12</v>
      </c>
      <c r="Q27" s="30">
        <v>19</v>
      </c>
      <c r="R27" s="50">
        <v>1</v>
      </c>
      <c r="S27" s="30">
        <v>52</v>
      </c>
      <c r="T27" s="50">
        <v>3</v>
      </c>
      <c r="U27" s="30">
        <v>160</v>
      </c>
      <c r="V27" s="50">
        <v>1</v>
      </c>
      <c r="W27" s="30">
        <v>3.55</v>
      </c>
      <c r="X27" s="30">
        <v>3.58</v>
      </c>
      <c r="Y27" s="24">
        <v>3.55</v>
      </c>
      <c r="Z27" s="50">
        <v>1</v>
      </c>
    </row>
    <row r="28" spans="1:26" ht="15" thickBot="1">
      <c r="A28" s="1"/>
      <c r="B28" s="91">
        <v>17</v>
      </c>
      <c r="C28" s="25">
        <v>14</v>
      </c>
      <c r="D28" s="78">
        <v>6</v>
      </c>
      <c r="E28" s="29">
        <v>6</v>
      </c>
      <c r="F28" s="38">
        <v>940</v>
      </c>
      <c r="G28" s="50">
        <v>6</v>
      </c>
      <c r="H28" s="44">
        <v>8.85</v>
      </c>
      <c r="I28" s="30">
        <v>8.75</v>
      </c>
      <c r="J28" s="30">
        <v>8.75</v>
      </c>
      <c r="K28" s="50">
        <v>1</v>
      </c>
      <c r="L28" s="30">
        <v>6.15</v>
      </c>
      <c r="M28" s="30">
        <v>5.74</v>
      </c>
      <c r="N28" s="30">
        <v>5.74</v>
      </c>
      <c r="O28" s="50">
        <v>2</v>
      </c>
      <c r="P28" s="30"/>
      <c r="Q28" s="59">
        <v>17.100000000000001</v>
      </c>
      <c r="R28" s="50">
        <v>1</v>
      </c>
      <c r="S28" s="30">
        <v>38</v>
      </c>
      <c r="T28" s="50">
        <v>1</v>
      </c>
      <c r="U28" s="30">
        <v>146</v>
      </c>
      <c r="V28" s="50">
        <v>1</v>
      </c>
      <c r="W28" s="30">
        <v>3.38</v>
      </c>
      <c r="X28" s="30">
        <v>3.31</v>
      </c>
      <c r="Y28" s="24">
        <v>3.31</v>
      </c>
      <c r="Z28" s="50">
        <v>2</v>
      </c>
    </row>
    <row r="29" spans="1:26" ht="15" thickBot="1">
      <c r="A29" s="1"/>
      <c r="B29" s="91">
        <v>18</v>
      </c>
      <c r="C29" s="25">
        <v>14</v>
      </c>
      <c r="D29" s="78">
        <v>4</v>
      </c>
      <c r="E29" s="29">
        <v>2</v>
      </c>
      <c r="F29" s="38">
        <v>500</v>
      </c>
      <c r="G29" s="50">
        <v>3</v>
      </c>
      <c r="H29" s="44">
        <v>8.4700000000000006</v>
      </c>
      <c r="I29" s="30">
        <v>8.68</v>
      </c>
      <c r="J29" s="30">
        <v>8.4700000000000006</v>
      </c>
      <c r="K29" s="50">
        <v>2</v>
      </c>
      <c r="L29" s="30">
        <v>6.12</v>
      </c>
      <c r="M29" s="30">
        <v>5.48</v>
      </c>
      <c r="N29" s="30">
        <v>5.48</v>
      </c>
      <c r="O29" s="50">
        <v>2</v>
      </c>
      <c r="P29" s="30"/>
      <c r="Q29" s="30">
        <v>30</v>
      </c>
      <c r="R29" s="50">
        <v>2</v>
      </c>
      <c r="S29" s="30">
        <v>33</v>
      </c>
      <c r="T29" s="50">
        <v>1</v>
      </c>
      <c r="U29" s="30">
        <v>152</v>
      </c>
      <c r="V29" s="50">
        <v>1</v>
      </c>
      <c r="W29" s="30">
        <v>3.21</v>
      </c>
      <c r="X29" s="30">
        <v>3.22</v>
      </c>
      <c r="Y29" s="24">
        <v>3.21</v>
      </c>
      <c r="Z29" s="50">
        <v>3</v>
      </c>
    </row>
    <row r="30" spans="1:26" ht="15" thickBot="1">
      <c r="A30" s="1"/>
      <c r="B30" s="91">
        <v>25</v>
      </c>
      <c r="C30" s="25">
        <v>14</v>
      </c>
      <c r="D30" s="78">
        <v>5</v>
      </c>
      <c r="E30" s="29">
        <v>1</v>
      </c>
      <c r="F30" s="38">
        <v>660</v>
      </c>
      <c r="G30" s="50">
        <v>3</v>
      </c>
      <c r="H30" s="44">
        <v>9.25</v>
      </c>
      <c r="I30" s="30">
        <v>8.91</v>
      </c>
      <c r="J30" s="30">
        <v>8.56</v>
      </c>
      <c r="K30" s="50">
        <v>1</v>
      </c>
      <c r="L30" s="30">
        <v>5.12</v>
      </c>
      <c r="M30" s="30">
        <v>5.0599999999999996</v>
      </c>
      <c r="N30" s="30">
        <v>5.0599999999999996</v>
      </c>
      <c r="O30" s="50">
        <v>3</v>
      </c>
      <c r="P30" s="30" t="s">
        <v>13</v>
      </c>
      <c r="Q30" s="30">
        <v>23</v>
      </c>
      <c r="R30" s="50">
        <v>1</v>
      </c>
      <c r="S30" s="30">
        <v>42</v>
      </c>
      <c r="T30" s="50">
        <v>2</v>
      </c>
      <c r="U30" s="30">
        <v>258</v>
      </c>
      <c r="V30" s="50">
        <v>3</v>
      </c>
      <c r="W30" s="30">
        <v>3.44</v>
      </c>
      <c r="X30" s="30">
        <v>3.54</v>
      </c>
      <c r="Y30" s="24">
        <v>3.44</v>
      </c>
      <c r="Z30" s="50">
        <v>1</v>
      </c>
    </row>
    <row r="31" spans="1:26" ht="15" thickBot="1">
      <c r="A31" s="1"/>
      <c r="B31" s="91">
        <v>36</v>
      </c>
      <c r="C31" s="25">
        <v>14</v>
      </c>
      <c r="D31" s="78">
        <v>6</v>
      </c>
      <c r="E31" s="29">
        <v>2</v>
      </c>
      <c r="F31" s="38">
        <v>860</v>
      </c>
      <c r="G31" s="50">
        <v>6</v>
      </c>
      <c r="H31" s="44">
        <v>8.6300000000000008</v>
      </c>
      <c r="I31" s="30">
        <v>8.5299999999999994</v>
      </c>
      <c r="J31" s="30">
        <v>8.5299999999999994</v>
      </c>
      <c r="K31" s="50">
        <v>1</v>
      </c>
      <c r="L31" s="30">
        <v>6.3</v>
      </c>
      <c r="M31" s="30">
        <v>6.01</v>
      </c>
      <c r="N31" s="30">
        <v>6.01</v>
      </c>
      <c r="O31" s="50">
        <v>1</v>
      </c>
      <c r="P31" s="30" t="s">
        <v>12</v>
      </c>
      <c r="Q31" s="30">
        <v>20</v>
      </c>
      <c r="R31" s="50">
        <v>1</v>
      </c>
      <c r="S31" s="30">
        <v>40</v>
      </c>
      <c r="T31" s="50">
        <v>2</v>
      </c>
      <c r="U31" s="30">
        <v>182</v>
      </c>
      <c r="V31" s="50">
        <v>2</v>
      </c>
      <c r="W31" s="30">
        <v>3.48</v>
      </c>
      <c r="X31" s="30">
        <v>3.44</v>
      </c>
      <c r="Y31" s="24">
        <v>3.44</v>
      </c>
      <c r="Z31" s="50">
        <v>1</v>
      </c>
    </row>
    <row r="32" spans="1:26" ht="15" thickBot="1">
      <c r="A32" s="1"/>
      <c r="B32" s="91">
        <v>5</v>
      </c>
      <c r="C32" s="25">
        <v>13</v>
      </c>
      <c r="D32" s="78">
        <v>6</v>
      </c>
      <c r="E32" s="29">
        <v>2</v>
      </c>
      <c r="F32" s="38">
        <v>860</v>
      </c>
      <c r="G32" s="50">
        <v>6</v>
      </c>
      <c r="H32" s="44">
        <v>8.56</v>
      </c>
      <c r="I32" s="30">
        <v>8.4700000000000006</v>
      </c>
      <c r="J32" s="30">
        <v>8.4700000000000006</v>
      </c>
      <c r="K32" s="50">
        <v>2</v>
      </c>
      <c r="L32" s="30">
        <v>5.85</v>
      </c>
      <c r="M32" s="30">
        <v>5.95</v>
      </c>
      <c r="N32" s="30">
        <v>5.85</v>
      </c>
      <c r="O32" s="50">
        <v>1</v>
      </c>
      <c r="P32" s="30"/>
      <c r="Q32" s="30">
        <v>25</v>
      </c>
      <c r="R32" s="50">
        <v>1</v>
      </c>
      <c r="S32" s="30">
        <v>34</v>
      </c>
      <c r="T32" s="50">
        <v>1</v>
      </c>
      <c r="U32" s="30">
        <v>147</v>
      </c>
      <c r="V32" s="50">
        <v>1</v>
      </c>
      <c r="W32" s="30">
        <v>3.43</v>
      </c>
      <c r="X32" s="30">
        <v>3.55</v>
      </c>
      <c r="Y32" s="24">
        <v>3.43</v>
      </c>
      <c r="Z32" s="50">
        <v>1</v>
      </c>
    </row>
    <row r="33" spans="1:26" ht="15" thickBot="1">
      <c r="A33" s="1"/>
      <c r="B33" s="91">
        <v>8</v>
      </c>
      <c r="C33" s="25">
        <v>13</v>
      </c>
      <c r="D33" s="78">
        <v>6</v>
      </c>
      <c r="E33" s="29">
        <v>6</v>
      </c>
      <c r="F33" s="38">
        <v>940</v>
      </c>
      <c r="G33" s="50">
        <v>6</v>
      </c>
      <c r="H33" s="44">
        <v>8.2799999999999994</v>
      </c>
      <c r="I33" s="30">
        <v>8.2799999999999994</v>
      </c>
      <c r="J33" s="30">
        <v>8.25</v>
      </c>
      <c r="K33" s="50">
        <v>2</v>
      </c>
      <c r="L33" s="30">
        <v>5.64</v>
      </c>
      <c r="M33" s="30">
        <v>5.58</v>
      </c>
      <c r="N33" s="30">
        <v>5.58</v>
      </c>
      <c r="O33" s="50">
        <v>2</v>
      </c>
      <c r="P33" s="30"/>
      <c r="Q33" s="30">
        <v>10</v>
      </c>
      <c r="R33" s="50">
        <v>0</v>
      </c>
      <c r="S33" s="30">
        <v>41</v>
      </c>
      <c r="T33" s="50">
        <v>2</v>
      </c>
      <c r="U33" s="30">
        <v>51</v>
      </c>
      <c r="V33" s="50">
        <v>0</v>
      </c>
      <c r="W33" s="30">
        <v>3.41</v>
      </c>
      <c r="X33" s="30">
        <v>3.44</v>
      </c>
      <c r="Y33" s="24">
        <v>3.41</v>
      </c>
      <c r="Z33" s="50">
        <v>1</v>
      </c>
    </row>
    <row r="34" spans="1:26" ht="15" thickBot="1">
      <c r="A34" s="1"/>
      <c r="B34" s="91">
        <v>11</v>
      </c>
      <c r="C34" s="25">
        <v>13</v>
      </c>
      <c r="D34" s="78">
        <v>5</v>
      </c>
      <c r="E34" s="29">
        <v>8</v>
      </c>
      <c r="F34" s="38">
        <v>800</v>
      </c>
      <c r="G34" s="50">
        <v>3</v>
      </c>
      <c r="H34" s="44">
        <v>8.6300000000000008</v>
      </c>
      <c r="I34" s="30">
        <v>8.5</v>
      </c>
      <c r="J34" s="30">
        <v>8.4700000000000006</v>
      </c>
      <c r="K34" s="50">
        <v>2</v>
      </c>
      <c r="L34" s="30">
        <v>5.85</v>
      </c>
      <c r="M34" s="30">
        <v>5.66</v>
      </c>
      <c r="N34" s="30">
        <v>5.66</v>
      </c>
      <c r="O34" s="50">
        <v>2</v>
      </c>
      <c r="P34" s="30"/>
      <c r="Q34" s="30">
        <v>25</v>
      </c>
      <c r="R34" s="50">
        <v>1</v>
      </c>
      <c r="S34" s="30">
        <v>41</v>
      </c>
      <c r="T34" s="50">
        <v>2</v>
      </c>
      <c r="U34" s="30">
        <v>152</v>
      </c>
      <c r="V34" s="50">
        <v>1</v>
      </c>
      <c r="W34" s="30">
        <v>3.5</v>
      </c>
      <c r="X34" s="30">
        <v>3.37</v>
      </c>
      <c r="Y34" s="24">
        <v>3.37</v>
      </c>
      <c r="Z34" s="50">
        <v>2</v>
      </c>
    </row>
    <row r="35" spans="1:26" ht="15" thickBot="1">
      <c r="A35" s="1"/>
      <c r="B35" s="91">
        <v>27</v>
      </c>
      <c r="C35" s="25">
        <v>13</v>
      </c>
      <c r="D35" s="78">
        <v>5</v>
      </c>
      <c r="E35" s="29">
        <v>4</v>
      </c>
      <c r="F35" s="38">
        <v>720</v>
      </c>
      <c r="G35" s="50">
        <v>3</v>
      </c>
      <c r="H35" s="44">
        <v>8.19</v>
      </c>
      <c r="I35" s="30">
        <v>8.44</v>
      </c>
      <c r="J35" s="30">
        <v>8.19</v>
      </c>
      <c r="K35" s="50">
        <v>2</v>
      </c>
      <c r="L35" s="30">
        <v>5.64</v>
      </c>
      <c r="M35" s="30">
        <v>5.71</v>
      </c>
      <c r="N35" s="30">
        <v>5.64</v>
      </c>
      <c r="O35" s="50">
        <v>2</v>
      </c>
      <c r="P35" s="30" t="s">
        <v>12</v>
      </c>
      <c r="Q35" s="30">
        <v>46</v>
      </c>
      <c r="R35" s="50">
        <v>3</v>
      </c>
      <c r="S35" s="30">
        <v>34</v>
      </c>
      <c r="T35" s="50">
        <v>1</v>
      </c>
      <c r="U35" s="30">
        <v>154</v>
      </c>
      <c r="V35" s="50">
        <v>1</v>
      </c>
      <c r="W35" s="30">
        <v>3.4</v>
      </c>
      <c r="X35" s="30">
        <v>3.42</v>
      </c>
      <c r="Y35" s="24">
        <v>3.4</v>
      </c>
      <c r="Z35" s="50">
        <v>1</v>
      </c>
    </row>
    <row r="36" spans="1:26" ht="15" thickBot="1">
      <c r="A36" s="1"/>
      <c r="B36" s="91">
        <v>30</v>
      </c>
      <c r="C36" s="25">
        <v>13</v>
      </c>
      <c r="D36" s="78">
        <v>4</v>
      </c>
      <c r="E36" s="29">
        <v>9</v>
      </c>
      <c r="F36" s="38">
        <v>580</v>
      </c>
      <c r="G36" s="50">
        <v>3</v>
      </c>
      <c r="H36" s="44">
        <v>8.2200000000000006</v>
      </c>
      <c r="I36" s="30">
        <v>8.1300000000000008</v>
      </c>
      <c r="J36" s="30">
        <v>8.1300000000000008</v>
      </c>
      <c r="K36" s="50">
        <v>2</v>
      </c>
      <c r="L36" s="30">
        <v>5.56</v>
      </c>
      <c r="M36" s="30">
        <v>5.56</v>
      </c>
      <c r="N36" s="30">
        <v>5.56</v>
      </c>
      <c r="O36" s="50">
        <v>2</v>
      </c>
      <c r="P36" s="31"/>
      <c r="Q36" s="30">
        <v>25</v>
      </c>
      <c r="R36" s="50">
        <v>1</v>
      </c>
      <c r="S36" s="30">
        <v>43</v>
      </c>
      <c r="T36" s="50">
        <v>2</v>
      </c>
      <c r="U36" s="30">
        <v>154</v>
      </c>
      <c r="V36" s="50">
        <v>1</v>
      </c>
      <c r="W36" s="30">
        <v>3.39</v>
      </c>
      <c r="X36" s="30"/>
      <c r="Y36" s="24">
        <v>3.39</v>
      </c>
      <c r="Z36" s="50">
        <v>2</v>
      </c>
    </row>
    <row r="37" spans="1:26" ht="15" thickBot="1">
      <c r="A37" s="1"/>
      <c r="B37" s="91">
        <v>38</v>
      </c>
      <c r="C37" s="25">
        <v>13</v>
      </c>
      <c r="D37" s="78">
        <v>5</v>
      </c>
      <c r="E37" s="29">
        <v>6</v>
      </c>
      <c r="F37" s="38">
        <v>760</v>
      </c>
      <c r="G37" s="50">
        <v>3</v>
      </c>
      <c r="H37" s="44">
        <v>8.82</v>
      </c>
      <c r="I37" s="30">
        <v>8.65</v>
      </c>
      <c r="J37" s="30">
        <v>8.6300000000000008</v>
      </c>
      <c r="K37" s="50">
        <v>1</v>
      </c>
      <c r="L37" s="30">
        <v>5.88</v>
      </c>
      <c r="M37" s="30">
        <v>6.23</v>
      </c>
      <c r="N37" s="30">
        <v>5.88</v>
      </c>
      <c r="O37" s="50">
        <v>1</v>
      </c>
      <c r="P37" s="30" t="s">
        <v>13</v>
      </c>
      <c r="Q37" s="30">
        <v>37</v>
      </c>
      <c r="R37" s="50">
        <v>3</v>
      </c>
      <c r="S37" s="30">
        <v>38</v>
      </c>
      <c r="T37" s="50">
        <v>1</v>
      </c>
      <c r="U37" s="30">
        <v>173</v>
      </c>
      <c r="V37" s="50">
        <v>2</v>
      </c>
      <c r="W37" s="30">
        <v>3.32</v>
      </c>
      <c r="X37" s="30">
        <v>3.38</v>
      </c>
      <c r="Y37" s="24">
        <v>3.32</v>
      </c>
      <c r="Z37" s="50">
        <v>2</v>
      </c>
    </row>
    <row r="38" spans="1:26" ht="15" thickBot="1">
      <c r="A38" s="1"/>
      <c r="B38" s="91">
        <v>44</v>
      </c>
      <c r="C38" s="25">
        <v>13</v>
      </c>
      <c r="D38" s="78">
        <v>6</v>
      </c>
      <c r="E38" s="29">
        <v>2</v>
      </c>
      <c r="F38" s="38">
        <v>860</v>
      </c>
      <c r="G38" s="50">
        <v>6</v>
      </c>
      <c r="H38" s="44">
        <v>8.9700000000000006</v>
      </c>
      <c r="I38" s="30">
        <v>8.68</v>
      </c>
      <c r="J38" s="30">
        <v>8.68</v>
      </c>
      <c r="K38" s="50">
        <v>1</v>
      </c>
      <c r="L38" s="30">
        <v>5.69</v>
      </c>
      <c r="M38" s="30">
        <v>5.8</v>
      </c>
      <c r="N38" s="30">
        <v>5.69</v>
      </c>
      <c r="O38" s="50">
        <v>2</v>
      </c>
      <c r="P38" s="30" t="s">
        <v>13</v>
      </c>
      <c r="Q38" s="30">
        <v>25</v>
      </c>
      <c r="R38" s="50">
        <v>1</v>
      </c>
      <c r="S38" s="30">
        <v>30</v>
      </c>
      <c r="T38" s="50">
        <v>0</v>
      </c>
      <c r="U38" s="30">
        <v>187</v>
      </c>
      <c r="V38" s="50">
        <v>2</v>
      </c>
      <c r="W38" s="30">
        <v>3.46</v>
      </c>
      <c r="X38" s="30">
        <v>3.49</v>
      </c>
      <c r="Y38" s="24">
        <v>3.46</v>
      </c>
      <c r="Z38" s="50">
        <v>1</v>
      </c>
    </row>
    <row r="39" spans="1:26" ht="15" thickBot="1">
      <c r="A39" s="1"/>
      <c r="B39" s="91">
        <v>2</v>
      </c>
      <c r="C39" s="25">
        <v>12</v>
      </c>
      <c r="D39" s="78">
        <v>4</v>
      </c>
      <c r="E39" s="29">
        <v>2</v>
      </c>
      <c r="F39" s="38">
        <v>500</v>
      </c>
      <c r="G39" s="50">
        <v>3</v>
      </c>
      <c r="H39" s="44">
        <v>9.5</v>
      </c>
      <c r="I39" s="30">
        <v>8.7799999999999994</v>
      </c>
      <c r="J39" s="30">
        <v>8.7799999999999994</v>
      </c>
      <c r="K39" s="50">
        <v>1</v>
      </c>
      <c r="L39" s="30">
        <v>6.11</v>
      </c>
      <c r="M39" s="30">
        <v>5.97</v>
      </c>
      <c r="N39" s="30">
        <v>5.97</v>
      </c>
      <c r="O39" s="50">
        <v>1</v>
      </c>
      <c r="P39" s="30"/>
      <c r="Q39" s="30">
        <v>30</v>
      </c>
      <c r="R39" s="50">
        <v>2</v>
      </c>
      <c r="S39" s="30">
        <v>46</v>
      </c>
      <c r="T39" s="50">
        <v>3</v>
      </c>
      <c r="U39" s="30">
        <v>131</v>
      </c>
      <c r="V39" s="50">
        <v>1</v>
      </c>
      <c r="W39" s="30">
        <v>3.57</v>
      </c>
      <c r="X39" s="30">
        <v>3.56</v>
      </c>
      <c r="Y39" s="24">
        <v>3.56</v>
      </c>
      <c r="Z39" s="50">
        <v>1</v>
      </c>
    </row>
    <row r="40" spans="1:26" ht="15" thickBot="1">
      <c r="A40" s="1"/>
      <c r="B40" s="91">
        <v>28</v>
      </c>
      <c r="C40" s="25">
        <v>12</v>
      </c>
      <c r="D40" s="78">
        <v>5</v>
      </c>
      <c r="E40" s="29">
        <v>3</v>
      </c>
      <c r="F40" s="38">
        <v>700</v>
      </c>
      <c r="G40" s="50">
        <v>3</v>
      </c>
      <c r="H40" s="44">
        <v>8.7200000000000006</v>
      </c>
      <c r="I40" s="30">
        <v>8.4700000000000006</v>
      </c>
      <c r="J40" s="30">
        <v>8.2899999999999991</v>
      </c>
      <c r="K40" s="50">
        <v>2</v>
      </c>
      <c r="L40" s="30">
        <v>5.79</v>
      </c>
      <c r="M40" s="30">
        <v>5.91</v>
      </c>
      <c r="N40" s="30">
        <v>5.79</v>
      </c>
      <c r="O40" s="50">
        <v>1</v>
      </c>
      <c r="P40" s="30" t="s">
        <v>13</v>
      </c>
      <c r="Q40" s="30">
        <v>21</v>
      </c>
      <c r="R40" s="50">
        <v>1</v>
      </c>
      <c r="S40" s="30">
        <v>38</v>
      </c>
      <c r="T40" s="50">
        <v>1</v>
      </c>
      <c r="U40" s="30">
        <v>113</v>
      </c>
      <c r="V40" s="50">
        <v>1</v>
      </c>
      <c r="W40" s="30">
        <v>3.27</v>
      </c>
      <c r="X40" s="30">
        <v>3.2</v>
      </c>
      <c r="Y40" s="24">
        <v>3.2</v>
      </c>
      <c r="Z40" s="50">
        <v>3</v>
      </c>
    </row>
    <row r="41" spans="1:26" ht="15" thickBot="1">
      <c r="A41" s="1"/>
      <c r="B41" s="91">
        <v>33</v>
      </c>
      <c r="C41" s="25">
        <v>12</v>
      </c>
      <c r="D41" s="78">
        <v>6</v>
      </c>
      <c r="E41" s="29">
        <v>7</v>
      </c>
      <c r="F41" s="38">
        <v>960</v>
      </c>
      <c r="G41" s="50">
        <v>6</v>
      </c>
      <c r="H41" s="44">
        <v>8.8699999999999992</v>
      </c>
      <c r="I41" s="30">
        <v>8.75</v>
      </c>
      <c r="J41" s="30">
        <v>8.5</v>
      </c>
      <c r="K41" s="50">
        <v>1</v>
      </c>
      <c r="L41" s="30">
        <v>5.88</v>
      </c>
      <c r="M41" s="30">
        <v>6.06</v>
      </c>
      <c r="N41" s="30">
        <v>5.88</v>
      </c>
      <c r="O41" s="50">
        <v>1</v>
      </c>
      <c r="P41" s="30" t="s">
        <v>12</v>
      </c>
      <c r="Q41" s="30">
        <v>14</v>
      </c>
      <c r="R41" s="50">
        <v>0</v>
      </c>
      <c r="S41" s="30">
        <v>27</v>
      </c>
      <c r="T41" s="50">
        <v>0</v>
      </c>
      <c r="U41" s="30">
        <v>219</v>
      </c>
      <c r="V41" s="50">
        <v>2</v>
      </c>
      <c r="W41" s="30">
        <v>3.62</v>
      </c>
      <c r="X41" s="30">
        <v>3.57</v>
      </c>
      <c r="Y41" s="24">
        <v>3.57</v>
      </c>
      <c r="Z41" s="50">
        <v>2</v>
      </c>
    </row>
    <row r="42" spans="1:26" ht="15" thickBot="1">
      <c r="A42" s="1"/>
      <c r="B42" s="91">
        <v>9</v>
      </c>
      <c r="C42" s="25">
        <v>11</v>
      </c>
      <c r="D42" s="78">
        <v>4</v>
      </c>
      <c r="E42" s="29">
        <v>2</v>
      </c>
      <c r="F42" s="38">
        <v>500</v>
      </c>
      <c r="G42" s="50">
        <v>3</v>
      </c>
      <c r="H42" s="44">
        <v>8.59</v>
      </c>
      <c r="I42" s="30">
        <v>8.6199999999999992</v>
      </c>
      <c r="J42" s="30">
        <v>8.4700000000000006</v>
      </c>
      <c r="K42" s="50">
        <v>2</v>
      </c>
      <c r="L42" s="30">
        <v>5.84</v>
      </c>
      <c r="M42" s="30">
        <v>5.55</v>
      </c>
      <c r="N42" s="30">
        <v>5.55</v>
      </c>
      <c r="O42" s="50">
        <v>2</v>
      </c>
      <c r="P42" s="30"/>
      <c r="Q42" s="30">
        <v>22</v>
      </c>
      <c r="R42" s="50">
        <v>1</v>
      </c>
      <c r="S42" s="30">
        <v>28</v>
      </c>
      <c r="T42" s="50">
        <v>0</v>
      </c>
      <c r="U42" s="30">
        <v>131</v>
      </c>
      <c r="V42" s="50">
        <v>1</v>
      </c>
      <c r="W42" s="30">
        <v>3.25</v>
      </c>
      <c r="X42" s="30">
        <v>3.28</v>
      </c>
      <c r="Y42" s="24">
        <v>3.25</v>
      </c>
      <c r="Z42" s="50">
        <v>2</v>
      </c>
    </row>
    <row r="43" spans="1:26" ht="15" thickBot="1">
      <c r="A43" s="1"/>
      <c r="B43" s="91">
        <v>20</v>
      </c>
      <c r="C43" s="25">
        <v>11</v>
      </c>
      <c r="D43" s="78">
        <v>5</v>
      </c>
      <c r="E43" s="29">
        <v>6</v>
      </c>
      <c r="F43" s="38">
        <v>760</v>
      </c>
      <c r="G43" s="50">
        <v>3</v>
      </c>
      <c r="H43" s="44">
        <v>8.59</v>
      </c>
      <c r="I43" s="30">
        <v>8.8699999999999992</v>
      </c>
      <c r="J43" s="30">
        <v>8.59</v>
      </c>
      <c r="K43" s="50">
        <v>1</v>
      </c>
      <c r="L43" s="30">
        <v>5.65</v>
      </c>
      <c r="M43" s="30">
        <v>5.67</v>
      </c>
      <c r="N43" s="30">
        <v>5.65</v>
      </c>
      <c r="O43" s="50">
        <v>2</v>
      </c>
      <c r="P43" s="30" t="s">
        <v>12</v>
      </c>
      <c r="Q43" s="30">
        <v>28</v>
      </c>
      <c r="R43" s="50">
        <v>2</v>
      </c>
      <c r="S43" s="30">
        <v>32</v>
      </c>
      <c r="T43" s="50">
        <v>0</v>
      </c>
      <c r="U43" s="30">
        <v>142</v>
      </c>
      <c r="V43" s="50">
        <v>1</v>
      </c>
      <c r="W43" s="30">
        <v>3.38</v>
      </c>
      <c r="X43" s="30">
        <v>3.36</v>
      </c>
      <c r="Y43" s="24">
        <v>3.36</v>
      </c>
      <c r="Z43" s="50">
        <v>2</v>
      </c>
    </row>
    <row r="44" spans="1:26" ht="15" thickBot="1">
      <c r="A44" s="1"/>
      <c r="B44" s="91">
        <v>23</v>
      </c>
      <c r="C44" s="25">
        <v>11</v>
      </c>
      <c r="D44" s="78">
        <v>5</v>
      </c>
      <c r="E44" s="29">
        <v>3</v>
      </c>
      <c r="F44" s="38">
        <v>700</v>
      </c>
      <c r="G44" s="50">
        <v>3</v>
      </c>
      <c r="H44" s="44">
        <v>8.94</v>
      </c>
      <c r="I44" s="30">
        <v>9.1199999999999992</v>
      </c>
      <c r="J44" s="30">
        <v>8.94</v>
      </c>
      <c r="K44" s="50">
        <v>0</v>
      </c>
      <c r="L44" s="30">
        <v>6.04</v>
      </c>
      <c r="M44" s="30">
        <v>6.38</v>
      </c>
      <c r="N44" s="30">
        <v>6.04</v>
      </c>
      <c r="O44" s="50">
        <v>1</v>
      </c>
      <c r="P44" s="30" t="s">
        <v>13</v>
      </c>
      <c r="Q44" s="30">
        <v>29</v>
      </c>
      <c r="R44" s="50">
        <v>2</v>
      </c>
      <c r="S44" s="30">
        <v>44</v>
      </c>
      <c r="T44" s="50">
        <v>2</v>
      </c>
      <c r="U44" s="30">
        <v>197</v>
      </c>
      <c r="V44" s="50">
        <v>2</v>
      </c>
      <c r="W44" s="30">
        <v>3.5</v>
      </c>
      <c r="X44" s="30">
        <v>3.57</v>
      </c>
      <c r="Y44" s="24">
        <v>3.5</v>
      </c>
      <c r="Z44" s="50">
        <v>1</v>
      </c>
    </row>
    <row r="45" spans="1:26" s="4" customFormat="1" ht="15" thickBot="1">
      <c r="A45" s="1"/>
      <c r="B45" s="91">
        <v>37</v>
      </c>
      <c r="C45" s="25">
        <v>11</v>
      </c>
      <c r="D45" s="78">
        <v>5</v>
      </c>
      <c r="E45" s="29">
        <v>7</v>
      </c>
      <c r="F45" s="38">
        <v>780</v>
      </c>
      <c r="G45" s="50">
        <v>3</v>
      </c>
      <c r="H45" s="44">
        <v>9.06</v>
      </c>
      <c r="I45" s="30">
        <v>9.16</v>
      </c>
      <c r="J45" s="30">
        <v>8.94</v>
      </c>
      <c r="K45" s="50">
        <v>0</v>
      </c>
      <c r="L45" s="30">
        <v>6.17</v>
      </c>
      <c r="M45" s="30">
        <v>5.91</v>
      </c>
      <c r="N45" s="30">
        <v>5.91</v>
      </c>
      <c r="O45" s="50">
        <v>1</v>
      </c>
      <c r="P45" s="30" t="s">
        <v>13</v>
      </c>
      <c r="Q45" s="30">
        <v>40</v>
      </c>
      <c r="R45" s="50">
        <v>3</v>
      </c>
      <c r="S45" s="30">
        <v>41</v>
      </c>
      <c r="T45" s="50">
        <v>2</v>
      </c>
      <c r="U45" s="30">
        <v>166</v>
      </c>
      <c r="V45" s="50">
        <v>2</v>
      </c>
      <c r="W45" s="30">
        <v>3.63</v>
      </c>
      <c r="X45" s="30">
        <v>3.71</v>
      </c>
      <c r="Y45" s="24">
        <v>3.63</v>
      </c>
      <c r="Z45" s="50">
        <v>0</v>
      </c>
    </row>
    <row r="46" spans="1:26" ht="15" thickBot="1">
      <c r="A46" s="1"/>
      <c r="B46" s="91">
        <v>41</v>
      </c>
      <c r="C46" s="25">
        <v>11</v>
      </c>
      <c r="D46" s="78">
        <v>5</v>
      </c>
      <c r="E46" s="29">
        <v>1</v>
      </c>
      <c r="F46" s="38">
        <v>660</v>
      </c>
      <c r="G46" s="50">
        <v>3</v>
      </c>
      <c r="H46" s="44">
        <v>8.8699999999999992</v>
      </c>
      <c r="I46" s="30">
        <v>8.69</v>
      </c>
      <c r="J46" s="30">
        <v>8.59</v>
      </c>
      <c r="K46" s="50">
        <v>1</v>
      </c>
      <c r="L46" s="30">
        <v>5.68</v>
      </c>
      <c r="M46" s="30">
        <v>5.58</v>
      </c>
      <c r="N46" s="30">
        <v>5.58</v>
      </c>
      <c r="O46" s="50">
        <v>2</v>
      </c>
      <c r="P46" s="30" t="s">
        <v>13</v>
      </c>
      <c r="Q46" s="30">
        <v>16</v>
      </c>
      <c r="R46" s="50">
        <v>0</v>
      </c>
      <c r="S46" s="30">
        <v>33</v>
      </c>
      <c r="T46" s="50">
        <v>1</v>
      </c>
      <c r="U46" s="30">
        <v>168</v>
      </c>
      <c r="V46" s="50">
        <v>2</v>
      </c>
      <c r="W46" s="30">
        <v>3.39</v>
      </c>
      <c r="X46" s="30">
        <v>3.44</v>
      </c>
      <c r="Y46" s="24">
        <v>3.39</v>
      </c>
      <c r="Z46" s="50">
        <v>2</v>
      </c>
    </row>
    <row r="47" spans="1:26" ht="15" thickBot="1">
      <c r="A47" s="1"/>
      <c r="B47" s="91">
        <v>42</v>
      </c>
      <c r="C47" s="25">
        <v>10</v>
      </c>
      <c r="D47" s="78">
        <v>5</v>
      </c>
      <c r="E47" s="29">
        <v>2</v>
      </c>
      <c r="F47" s="38">
        <v>680</v>
      </c>
      <c r="G47" s="50">
        <v>3</v>
      </c>
      <c r="H47" s="44">
        <v>8.94</v>
      </c>
      <c r="I47" s="30">
        <v>8.5</v>
      </c>
      <c r="J47" s="30">
        <v>8.5</v>
      </c>
      <c r="K47" s="50">
        <v>1</v>
      </c>
      <c r="L47" s="30">
        <v>5.66</v>
      </c>
      <c r="M47" s="30">
        <v>5.58</v>
      </c>
      <c r="N47" s="30">
        <v>5.58</v>
      </c>
      <c r="O47" s="50">
        <v>2</v>
      </c>
      <c r="P47" s="30" t="s">
        <v>13</v>
      </c>
      <c r="Q47" s="30">
        <v>22</v>
      </c>
      <c r="R47" s="50">
        <v>1</v>
      </c>
      <c r="S47" s="30">
        <v>38</v>
      </c>
      <c r="T47" s="50">
        <v>1</v>
      </c>
      <c r="U47" s="30">
        <v>141</v>
      </c>
      <c r="V47" s="50">
        <v>1</v>
      </c>
      <c r="W47" s="30">
        <v>3.41</v>
      </c>
      <c r="X47" s="30">
        <v>3.44</v>
      </c>
      <c r="Y47" s="24">
        <v>3.41</v>
      </c>
      <c r="Z47" s="50">
        <v>1</v>
      </c>
    </row>
    <row r="48" spans="1:26" ht="15" thickBot="1">
      <c r="A48" s="1"/>
      <c r="B48" s="91">
        <v>4</v>
      </c>
      <c r="C48" s="25">
        <v>9</v>
      </c>
      <c r="D48" s="78">
        <v>4</v>
      </c>
      <c r="E48" s="29">
        <v>3</v>
      </c>
      <c r="F48" s="38">
        <v>520</v>
      </c>
      <c r="G48" s="50">
        <v>3</v>
      </c>
      <c r="H48" s="44">
        <v>8.4700000000000006</v>
      </c>
      <c r="I48" s="30">
        <v>8.09</v>
      </c>
      <c r="J48" s="30">
        <v>8.09</v>
      </c>
      <c r="K48" s="50">
        <v>2</v>
      </c>
      <c r="L48" s="30">
        <v>6.21</v>
      </c>
      <c r="M48" s="30">
        <v>5.93</v>
      </c>
      <c r="N48" s="30">
        <v>6.21</v>
      </c>
      <c r="O48" s="50">
        <v>0</v>
      </c>
      <c r="P48" s="30"/>
      <c r="Q48" s="30">
        <v>20</v>
      </c>
      <c r="R48" s="50">
        <v>1</v>
      </c>
      <c r="S48" s="30">
        <v>34</v>
      </c>
      <c r="T48" s="50">
        <v>1</v>
      </c>
      <c r="U48" s="30">
        <v>104</v>
      </c>
      <c r="V48" s="50">
        <v>1</v>
      </c>
      <c r="W48" s="30">
        <v>3.4</v>
      </c>
      <c r="X48" s="30">
        <v>3.45</v>
      </c>
      <c r="Y48" s="24">
        <v>3.4</v>
      </c>
      <c r="Z48" s="50">
        <v>1</v>
      </c>
    </row>
    <row r="49" spans="1:26" ht="15" thickBot="1">
      <c r="A49" s="1"/>
      <c r="B49" s="91">
        <v>21</v>
      </c>
      <c r="C49" s="25">
        <v>9</v>
      </c>
      <c r="D49" s="78">
        <v>4</v>
      </c>
      <c r="E49" s="29">
        <v>1</v>
      </c>
      <c r="F49" s="38">
        <v>480</v>
      </c>
      <c r="G49" s="50">
        <v>0</v>
      </c>
      <c r="H49" s="44">
        <v>8.4700000000000006</v>
      </c>
      <c r="I49" s="30">
        <v>8.66</v>
      </c>
      <c r="J49" s="30">
        <v>8.4700000000000006</v>
      </c>
      <c r="K49" s="50">
        <v>2</v>
      </c>
      <c r="L49" s="30">
        <v>6.14</v>
      </c>
      <c r="M49" s="30">
        <v>5.93</v>
      </c>
      <c r="N49" s="30">
        <v>5.93</v>
      </c>
      <c r="O49" s="50">
        <v>1</v>
      </c>
      <c r="P49" s="30"/>
      <c r="Q49" s="30">
        <v>30</v>
      </c>
      <c r="R49" s="50">
        <v>2</v>
      </c>
      <c r="S49" s="30">
        <v>39</v>
      </c>
      <c r="T49" s="50">
        <v>2</v>
      </c>
      <c r="U49" s="30">
        <v>122</v>
      </c>
      <c r="V49" s="50">
        <v>1</v>
      </c>
      <c r="W49" s="30">
        <v>3.52</v>
      </c>
      <c r="X49" s="30">
        <v>3.43</v>
      </c>
      <c r="Y49" s="24">
        <v>3.43</v>
      </c>
      <c r="Z49" s="50">
        <v>1</v>
      </c>
    </row>
    <row r="50" spans="1:26" s="4" customFormat="1" ht="15" thickBot="1">
      <c r="A50" s="1"/>
      <c r="B50" s="91">
        <v>39</v>
      </c>
      <c r="C50" s="25">
        <v>8</v>
      </c>
      <c r="D50" s="78">
        <v>4</v>
      </c>
      <c r="E50" s="29">
        <v>5</v>
      </c>
      <c r="F50" s="38">
        <v>540</v>
      </c>
      <c r="G50" s="50">
        <v>3</v>
      </c>
      <c r="H50" s="44">
        <v>8.6300000000000008</v>
      </c>
      <c r="I50" s="30">
        <v>9.18</v>
      </c>
      <c r="J50" s="30">
        <v>8.6300000000000008</v>
      </c>
      <c r="K50" s="50">
        <v>1</v>
      </c>
      <c r="L50" s="30">
        <v>6.15</v>
      </c>
      <c r="M50" s="30">
        <v>6.12</v>
      </c>
      <c r="N50" s="30">
        <v>6.12</v>
      </c>
      <c r="O50" s="50">
        <v>0</v>
      </c>
      <c r="P50" s="30" t="s">
        <v>12</v>
      </c>
      <c r="Q50" s="30">
        <v>23</v>
      </c>
      <c r="R50" s="50">
        <v>1</v>
      </c>
      <c r="S50" s="30">
        <v>35</v>
      </c>
      <c r="T50" s="50">
        <v>1</v>
      </c>
      <c r="U50" s="30"/>
      <c r="V50" s="50">
        <v>0</v>
      </c>
      <c r="W50" s="30">
        <v>3.25</v>
      </c>
      <c r="X50" s="30">
        <v>3.25</v>
      </c>
      <c r="Y50" s="24">
        <v>3.25</v>
      </c>
      <c r="Z50" s="50">
        <v>2</v>
      </c>
    </row>
    <row r="51" spans="1:26" s="4" customFormat="1" ht="15" thickBot="1">
      <c r="A51" s="1"/>
      <c r="B51" s="91">
        <v>22</v>
      </c>
      <c r="C51" s="25">
        <v>6</v>
      </c>
      <c r="D51" s="78">
        <v>5</v>
      </c>
      <c r="E51" s="29">
        <v>8</v>
      </c>
      <c r="F51" s="38">
        <v>800</v>
      </c>
      <c r="G51" s="50">
        <v>3</v>
      </c>
      <c r="H51" s="44">
        <v>8.9700000000000006</v>
      </c>
      <c r="I51" s="30">
        <v>9.5</v>
      </c>
      <c r="J51" s="30">
        <v>8.9700000000000006</v>
      </c>
      <c r="K51" s="50">
        <v>0</v>
      </c>
      <c r="L51" s="30">
        <v>7.89</v>
      </c>
      <c r="M51" s="30">
        <v>6.27</v>
      </c>
      <c r="N51" s="30">
        <v>6.27</v>
      </c>
      <c r="O51" s="50">
        <v>0</v>
      </c>
      <c r="P51" s="30" t="s">
        <v>13</v>
      </c>
      <c r="Q51" s="59">
        <v>17.100000000000001</v>
      </c>
      <c r="R51" s="50">
        <v>1</v>
      </c>
      <c r="S51" s="30">
        <v>37</v>
      </c>
      <c r="T51" s="50">
        <v>1</v>
      </c>
      <c r="U51" s="30">
        <v>128</v>
      </c>
      <c r="V51" s="50">
        <v>1</v>
      </c>
      <c r="W51" s="30">
        <v>3.77</v>
      </c>
      <c r="X51" s="30">
        <v>3.95</v>
      </c>
      <c r="Y51" s="24">
        <v>3.77</v>
      </c>
      <c r="Z51" s="50">
        <v>0</v>
      </c>
    </row>
    <row r="52" spans="1:26" ht="15" thickBot="1">
      <c r="A52" s="1"/>
      <c r="B52" s="91">
        <v>24</v>
      </c>
      <c r="C52" s="25">
        <v>6</v>
      </c>
      <c r="D52" s="78">
        <v>5</v>
      </c>
      <c r="E52" s="29">
        <v>7</v>
      </c>
      <c r="F52" s="38">
        <v>780</v>
      </c>
      <c r="G52" s="50">
        <v>3</v>
      </c>
      <c r="H52" s="44"/>
      <c r="I52" s="30"/>
      <c r="J52" s="30"/>
      <c r="K52" s="50">
        <v>0</v>
      </c>
      <c r="L52" s="30"/>
      <c r="M52" s="30"/>
      <c r="N52" s="30"/>
      <c r="O52" s="50">
        <v>0</v>
      </c>
      <c r="P52" s="30"/>
      <c r="Q52" s="30">
        <v>20</v>
      </c>
      <c r="R52" s="50">
        <v>1</v>
      </c>
      <c r="S52" s="30">
        <v>43</v>
      </c>
      <c r="T52" s="50">
        <v>2</v>
      </c>
      <c r="U52" s="30">
        <v>96</v>
      </c>
      <c r="V52" s="50">
        <v>0</v>
      </c>
      <c r="W52" s="30"/>
      <c r="X52" s="30"/>
      <c r="Y52" s="24"/>
      <c r="Z52" s="50">
        <v>0</v>
      </c>
    </row>
    <row r="53" spans="1:26" ht="15" thickBot="1">
      <c r="A53" s="1"/>
      <c r="B53" s="91">
        <v>1</v>
      </c>
      <c r="C53" s="25">
        <v>5</v>
      </c>
      <c r="D53" s="78">
        <v>5</v>
      </c>
      <c r="E53" s="29">
        <v>4</v>
      </c>
      <c r="F53" s="38">
        <v>720</v>
      </c>
      <c r="G53" s="50">
        <v>3</v>
      </c>
      <c r="H53" s="44">
        <v>9.65</v>
      </c>
      <c r="I53" s="30">
        <v>9.31</v>
      </c>
      <c r="J53" s="30">
        <v>9.0299999999999994</v>
      </c>
      <c r="K53" s="50">
        <v>0</v>
      </c>
      <c r="L53" s="30">
        <v>6.23</v>
      </c>
      <c r="M53" s="30">
        <v>6.3</v>
      </c>
      <c r="N53" s="30">
        <v>6.23</v>
      </c>
      <c r="O53" s="50">
        <v>0</v>
      </c>
      <c r="P53" s="30" t="s">
        <v>13</v>
      </c>
      <c r="Q53" s="30">
        <v>12</v>
      </c>
      <c r="R53" s="50">
        <v>0</v>
      </c>
      <c r="S53" s="30">
        <v>29</v>
      </c>
      <c r="T53" s="50">
        <v>0</v>
      </c>
      <c r="U53" s="30">
        <v>116</v>
      </c>
      <c r="V53" s="50">
        <v>1</v>
      </c>
      <c r="W53" s="30">
        <v>3.5</v>
      </c>
      <c r="X53" s="30">
        <v>3.53</v>
      </c>
      <c r="Y53" s="24">
        <v>3.5</v>
      </c>
      <c r="Z53" s="50">
        <v>1</v>
      </c>
    </row>
    <row r="54" spans="1:26" ht="15" thickBot="1">
      <c r="A54" s="1"/>
      <c r="B54" s="91">
        <v>12</v>
      </c>
      <c r="C54" s="25">
        <v>5</v>
      </c>
      <c r="D54" s="78">
        <v>3</v>
      </c>
      <c r="E54" s="29">
        <v>3</v>
      </c>
      <c r="F54" s="38">
        <v>360</v>
      </c>
      <c r="G54" s="50">
        <v>0</v>
      </c>
      <c r="H54" s="44">
        <v>8.8800000000000008</v>
      </c>
      <c r="I54" s="30">
        <v>8.8699999999999992</v>
      </c>
      <c r="J54" s="30">
        <v>8.7200000000000006</v>
      </c>
      <c r="K54" s="50">
        <v>1</v>
      </c>
      <c r="L54" s="30">
        <v>6.12</v>
      </c>
      <c r="M54" s="30">
        <v>6.04</v>
      </c>
      <c r="N54" s="30">
        <v>6.04</v>
      </c>
      <c r="O54" s="50">
        <v>1</v>
      </c>
      <c r="P54" s="30"/>
      <c r="Q54" s="30">
        <v>24</v>
      </c>
      <c r="R54" s="50">
        <v>1</v>
      </c>
      <c r="S54" s="30">
        <v>43</v>
      </c>
      <c r="T54" s="50">
        <v>2</v>
      </c>
      <c r="U54" s="30">
        <v>95</v>
      </c>
      <c r="V54" s="50">
        <v>0</v>
      </c>
      <c r="W54" s="30">
        <v>3.76</v>
      </c>
      <c r="X54" s="30">
        <v>3.65</v>
      </c>
      <c r="Y54" s="24">
        <v>3.65</v>
      </c>
      <c r="Z54" s="50">
        <v>0</v>
      </c>
    </row>
    <row r="55" spans="1:26" ht="15" thickBot="1">
      <c r="A55" s="1"/>
      <c r="B55" s="91">
        <v>46</v>
      </c>
      <c r="C55" s="25">
        <v>5</v>
      </c>
      <c r="D55" s="78">
        <v>4</v>
      </c>
      <c r="E55" s="29">
        <v>8</v>
      </c>
      <c r="F55" s="38">
        <v>570</v>
      </c>
      <c r="G55" s="50">
        <v>3</v>
      </c>
      <c r="H55" s="44">
        <v>9.3800000000000008</v>
      </c>
      <c r="I55" s="30">
        <v>9.34</v>
      </c>
      <c r="J55" s="30">
        <v>9.18</v>
      </c>
      <c r="K55" s="50">
        <v>0</v>
      </c>
      <c r="L55" s="30">
        <v>6.53</v>
      </c>
      <c r="M55" s="30">
        <v>6.38</v>
      </c>
      <c r="N55" s="30">
        <v>6.38</v>
      </c>
      <c r="O55" s="50">
        <v>0</v>
      </c>
      <c r="P55" s="30" t="s">
        <v>12</v>
      </c>
      <c r="Q55" s="30">
        <v>2</v>
      </c>
      <c r="R55" s="50">
        <v>0</v>
      </c>
      <c r="S55" s="30">
        <v>41</v>
      </c>
      <c r="T55" s="50">
        <v>2</v>
      </c>
      <c r="U55" s="30">
        <v>57</v>
      </c>
      <c r="V55" s="50">
        <v>0</v>
      </c>
      <c r="W55" s="30">
        <v>3.75</v>
      </c>
      <c r="X55" s="30">
        <v>3.82</v>
      </c>
      <c r="Y55" s="24">
        <v>3.74</v>
      </c>
      <c r="Z55" s="50">
        <v>0</v>
      </c>
    </row>
    <row r="56" spans="1:26" ht="15" thickBot="1">
      <c r="A56" s="1"/>
      <c r="B56" s="91">
        <v>40</v>
      </c>
      <c r="C56" s="25">
        <v>4</v>
      </c>
      <c r="D56" s="78">
        <v>3</v>
      </c>
      <c r="E56" s="29">
        <v>6</v>
      </c>
      <c r="F56" s="38">
        <v>420</v>
      </c>
      <c r="G56" s="50">
        <v>0</v>
      </c>
      <c r="H56" s="44">
        <v>9.59</v>
      </c>
      <c r="I56" s="30">
        <v>9.7200000000000006</v>
      </c>
      <c r="J56" s="30">
        <v>9.44</v>
      </c>
      <c r="K56" s="50">
        <v>0</v>
      </c>
      <c r="L56" s="30">
        <v>6.31</v>
      </c>
      <c r="M56" s="30">
        <v>6.48</v>
      </c>
      <c r="N56" s="30">
        <v>6.31</v>
      </c>
      <c r="O56" s="50">
        <v>0</v>
      </c>
      <c r="P56" s="30" t="s">
        <v>13</v>
      </c>
      <c r="Q56" s="30">
        <v>20</v>
      </c>
      <c r="R56" s="50">
        <v>1</v>
      </c>
      <c r="S56" s="30">
        <v>39</v>
      </c>
      <c r="T56" s="50">
        <v>2</v>
      </c>
      <c r="U56" s="30">
        <v>131</v>
      </c>
      <c r="V56" s="50">
        <v>1</v>
      </c>
      <c r="W56" s="30">
        <v>3.84</v>
      </c>
      <c r="X56" s="30">
        <v>3.92</v>
      </c>
      <c r="Y56" s="24">
        <v>3.84</v>
      </c>
      <c r="Z56" s="50">
        <v>0</v>
      </c>
    </row>
    <row r="57" spans="1:26" s="4" customFormat="1" ht="15" thickBot="1">
      <c r="A57" s="1"/>
      <c r="B57" s="91">
        <v>43</v>
      </c>
      <c r="C57" s="25">
        <v>4</v>
      </c>
      <c r="D57" s="78"/>
      <c r="E57" s="29"/>
      <c r="F57" s="38"/>
      <c r="G57" s="50">
        <v>0</v>
      </c>
      <c r="H57" s="44"/>
      <c r="I57" s="30"/>
      <c r="J57" s="31"/>
      <c r="K57" s="50">
        <v>0</v>
      </c>
      <c r="L57" s="30"/>
      <c r="M57" s="30"/>
      <c r="N57" s="30"/>
      <c r="O57" s="50">
        <v>0</v>
      </c>
      <c r="P57" s="30" t="s">
        <v>13</v>
      </c>
      <c r="Q57" s="30">
        <v>19</v>
      </c>
      <c r="R57" s="50">
        <v>1</v>
      </c>
      <c r="S57" s="30">
        <v>42</v>
      </c>
      <c r="T57" s="50">
        <v>2</v>
      </c>
      <c r="U57" s="30">
        <v>125</v>
      </c>
      <c r="V57" s="50">
        <v>1</v>
      </c>
      <c r="W57" s="30"/>
      <c r="X57" s="30"/>
      <c r="Y57" s="24"/>
      <c r="Z57" s="50">
        <v>0</v>
      </c>
    </row>
    <row r="58" spans="1:26" s="4" customFormat="1" ht="15" thickBot="1">
      <c r="A58" s="1"/>
      <c r="B58" s="92">
        <v>3</v>
      </c>
      <c r="C58" s="25">
        <v>1</v>
      </c>
      <c r="D58" s="79">
        <v>4</v>
      </c>
      <c r="E58" s="53">
        <v>1</v>
      </c>
      <c r="F58" s="51">
        <v>480</v>
      </c>
      <c r="G58" s="50">
        <v>0</v>
      </c>
      <c r="H58" s="54">
        <v>9.56</v>
      </c>
      <c r="I58" s="52">
        <v>9.5299999999999994</v>
      </c>
      <c r="J58" s="52">
        <v>9.2799999999999994</v>
      </c>
      <c r="K58" s="50">
        <v>0</v>
      </c>
      <c r="L58" s="52">
        <v>6.63</v>
      </c>
      <c r="M58" s="52">
        <v>6.06</v>
      </c>
      <c r="N58" s="52">
        <v>6.06</v>
      </c>
      <c r="O58" s="50">
        <v>0</v>
      </c>
      <c r="P58" s="52"/>
      <c r="Q58" s="52">
        <v>21</v>
      </c>
      <c r="R58" s="50">
        <v>1</v>
      </c>
      <c r="S58" s="52">
        <v>31</v>
      </c>
      <c r="T58" s="50">
        <v>0</v>
      </c>
      <c r="U58" s="52">
        <v>90</v>
      </c>
      <c r="V58" s="50">
        <v>0</v>
      </c>
      <c r="W58" s="52">
        <v>3.75</v>
      </c>
      <c r="X58" s="52">
        <v>3.63</v>
      </c>
      <c r="Y58" s="55">
        <v>3.63</v>
      </c>
      <c r="Z58" s="50">
        <v>0</v>
      </c>
    </row>
    <row r="59" spans="1:26">
      <c r="A59" s="1"/>
      <c r="F59" s="36"/>
    </row>
    <row r="60" spans="1:26">
      <c r="A60" s="1"/>
    </row>
    <row r="61" spans="1:26">
      <c r="A61" s="1"/>
    </row>
    <row r="62" spans="1:26">
      <c r="A62" s="1"/>
    </row>
    <row r="63" spans="1:26">
      <c r="A63" s="1"/>
    </row>
    <row r="64" spans="1:26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</sheetData>
  <autoFilter ref="B12:Z12"/>
  <phoneticPr fontId="6" type="noConversion"/>
  <conditionalFormatting sqref="J13:J58">
    <cfRule type="cellIs" dxfId="31" priority="25" operator="greaterThan">
      <formula>8.86</formula>
    </cfRule>
    <cfRule type="cellIs" dxfId="30" priority="26" operator="between">
      <formula>8.471</formula>
      <formula>8.85</formula>
    </cfRule>
    <cfRule type="cellIs" dxfId="29" priority="27" operator="between">
      <formula>8.09</formula>
      <formula>8.47</formula>
    </cfRule>
    <cfRule type="cellIs" dxfId="28" priority="28" operator="lessThan">
      <formula>8.08</formula>
    </cfRule>
  </conditionalFormatting>
  <conditionalFormatting sqref="N13:N58">
    <cfRule type="cellIs" dxfId="27" priority="21" operator="between">
      <formula>5.76</formula>
      <formula>6.04</formula>
    </cfRule>
    <cfRule type="cellIs" dxfId="26" priority="22" operator="between">
      <formula>5.75</formula>
      <formula>5.45</formula>
    </cfRule>
    <cfRule type="cellIs" dxfId="25" priority="23" operator="greaterThan">
      <formula>6.04</formula>
    </cfRule>
    <cfRule type="cellIs" dxfId="24" priority="24" operator="lessThan">
      <formula>5.46</formula>
    </cfRule>
  </conditionalFormatting>
  <conditionalFormatting sqref="Q13:Q58">
    <cfRule type="cellIs" dxfId="23" priority="17" operator="lessThan">
      <formula>17</formula>
    </cfRule>
    <cfRule type="cellIs" dxfId="22" priority="18" operator="between">
      <formula>17.1</formula>
      <formula>25</formula>
    </cfRule>
    <cfRule type="cellIs" dxfId="21" priority="19" operator="between">
      <formula>26</formula>
      <formula>34.2</formula>
    </cfRule>
    <cfRule type="cellIs" dxfId="20" priority="20" operator="greaterThan">
      <formula>34.3</formula>
    </cfRule>
  </conditionalFormatting>
  <conditionalFormatting sqref="S13:S58">
    <cfRule type="cellIs" dxfId="19" priority="13" operator="lessThan">
      <formula>32.1</formula>
    </cfRule>
    <cfRule type="cellIs" dxfId="18" priority="14" operator="between">
      <formula>33</formula>
      <formula>38</formula>
    </cfRule>
    <cfRule type="cellIs" dxfId="17" priority="15" operator="between">
      <formula>39</formula>
      <formula>44</formula>
    </cfRule>
    <cfRule type="cellIs" dxfId="16" priority="16" operator="greaterThan">
      <formula>44.9</formula>
    </cfRule>
  </conditionalFormatting>
  <conditionalFormatting sqref="U13:U58">
    <cfRule type="cellIs" dxfId="15" priority="9" operator="lessThan">
      <formula>101.69</formula>
    </cfRule>
    <cfRule type="cellIs" dxfId="14" priority="10" operator="between">
      <formula>164</formula>
      <formula>102</formula>
    </cfRule>
    <cfRule type="cellIs" dxfId="13" priority="11" operator="between">
      <formula>165</formula>
      <formula>228</formula>
    </cfRule>
    <cfRule type="cellIs" dxfId="12" priority="12" operator="greaterThan">
      <formula>229</formula>
    </cfRule>
  </conditionalFormatting>
  <conditionalFormatting sqref="Y13:Y58">
    <cfRule type="cellIs" dxfId="11" priority="5" operator="greaterThan">
      <formula>3.57</formula>
    </cfRule>
    <cfRule type="cellIs" dxfId="10" priority="6" operator="between">
      <formula>3.4</formula>
      <formula>3.56</formula>
    </cfRule>
    <cfRule type="cellIs" dxfId="9" priority="7" operator="between">
      <formula>3.23</formula>
      <formula>3.39</formula>
    </cfRule>
    <cfRule type="cellIs" dxfId="8" priority="8" operator="lessThan">
      <formula>3.22</formula>
    </cfRule>
  </conditionalFormatting>
  <conditionalFormatting sqref="C13:C58">
    <cfRule type="cellIs" dxfId="7" priority="1" operator="lessThan">
      <formula>7.56</formula>
    </cfRule>
    <cfRule type="cellIs" dxfId="6" priority="2" operator="between">
      <formula>7.57</formula>
      <formula>13.08</formula>
    </cfRule>
    <cfRule type="cellIs" dxfId="5" priority="3" operator="between">
      <formula>13.09</formula>
      <formula>18.4</formula>
    </cfRule>
    <cfRule type="cellIs" dxfId="4" priority="4" operator="greaterThan">
      <formula>18.5</formula>
    </cfRule>
  </conditionalFormatting>
  <conditionalFormatting sqref="F13:F58">
    <cfRule type="cellIs" dxfId="3" priority="37" operator="lessThan">
      <formula>$F$4</formula>
    </cfRule>
    <cfRule type="cellIs" dxfId="2" priority="38" operator="between">
      <formula>$F$9</formula>
      <formula>$F$4</formula>
    </cfRule>
    <cfRule type="cellIs" dxfId="1" priority="39" operator="between">
      <formula>$F$9</formula>
      <formula>$F$3</formula>
    </cfRule>
    <cfRule type="cellIs" dxfId="0" priority="40" operator="greaterThan">
      <formula>$F$2</formula>
    </cfRule>
  </conditionalFormatting>
  <pageMargins left="0.25" right="0.25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RVXFactor Inc</dc:creator>
  <cp:lastModifiedBy>Lee Zalasky</cp:lastModifiedBy>
  <cp:lastPrinted>2018-06-11T14:24:02Z</cp:lastPrinted>
  <dcterms:created xsi:type="dcterms:W3CDTF">2015-09-16T21:38:32Z</dcterms:created>
  <dcterms:modified xsi:type="dcterms:W3CDTF">2018-06-17T00:11:02Z</dcterms:modified>
</cp:coreProperties>
</file>