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All Peace Trumpeter\Minutes\"/>
    </mc:Choice>
  </mc:AlternateContent>
  <xr:revisionPtr revIDLastSave="0" documentId="13_ncr:1_{7B61670A-0391-40D8-A0EC-C73967AE80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1" l="1"/>
  <c r="Z32" i="1"/>
  <c r="Y32" i="1"/>
  <c r="X32" i="1"/>
  <c r="V32" i="1"/>
  <c r="U32" i="1"/>
  <c r="T32" i="1"/>
  <c r="R32" i="1"/>
  <c r="Q32" i="1"/>
  <c r="P32" i="1"/>
  <c r="N32" i="1"/>
  <c r="M32" i="1"/>
  <c r="L32" i="1"/>
  <c r="K32" i="1"/>
  <c r="J32" i="1"/>
  <c r="I32" i="1"/>
  <c r="G32" i="1"/>
  <c r="F32" i="1"/>
  <c r="E32" i="1"/>
  <c r="D32" i="1"/>
  <c r="C32" i="1"/>
  <c r="B32" i="1"/>
  <c r="AE30" i="1"/>
  <c r="AC30" i="1"/>
  <c r="AE29" i="1"/>
  <c r="AC29" i="1"/>
  <c r="AC28" i="1"/>
  <c r="AE27" i="1"/>
  <c r="AC27" i="1"/>
  <c r="AE26" i="1"/>
  <c r="AC26" i="1"/>
  <c r="AE25" i="1"/>
  <c r="AC25" i="1"/>
  <c r="AE24" i="1"/>
  <c r="AC24" i="1"/>
  <c r="AE23" i="1"/>
  <c r="AC23" i="1"/>
  <c r="AE22" i="1"/>
  <c r="AC22" i="1"/>
  <c r="AC21" i="1"/>
  <c r="AC20" i="1"/>
  <c r="AE19" i="1"/>
  <c r="AC19" i="1"/>
  <c r="AC18" i="1"/>
  <c r="AE17" i="1"/>
  <c r="AC17" i="1"/>
  <c r="AE16" i="1"/>
  <c r="AC16" i="1"/>
  <c r="AE15" i="1"/>
  <c r="AC15" i="1"/>
  <c r="AE14" i="1"/>
  <c r="AC14" i="1"/>
  <c r="AE13" i="1"/>
  <c r="AC13" i="1"/>
  <c r="AE12" i="1"/>
  <c r="AC12" i="1"/>
  <c r="AE11" i="1"/>
  <c r="AC11" i="1"/>
  <c r="AE10" i="1"/>
  <c r="AC10" i="1"/>
  <c r="AE9" i="1"/>
  <c r="AC9" i="1"/>
  <c r="AE8" i="1"/>
  <c r="AC8" i="1"/>
  <c r="AE7" i="1"/>
  <c r="AC7" i="1"/>
  <c r="AE6" i="1"/>
  <c r="AC6" i="1"/>
  <c r="AC5" i="1"/>
  <c r="AE4" i="1"/>
  <c r="AC4" i="1"/>
  <c r="N33" i="1" l="1"/>
  <c r="G33" i="1"/>
  <c r="R33" i="1"/>
  <c r="V33" i="1"/>
  <c r="AA33" i="1"/>
  <c r="AC32" i="1"/>
  <c r="AB32" i="1"/>
  <c r="AB33" i="1" l="1"/>
  <c r="AE32" i="1"/>
  <c r="AD32" i="1"/>
  <c r="AE33" i="1"/>
</calcChain>
</file>

<file path=xl/sharedStrings.xml><?xml version="1.0" encoding="utf-8"?>
<sst xmlns="http://schemas.openxmlformats.org/spreadsheetml/2006/main" count="77" uniqueCount="72">
  <si>
    <t>2023-2024 APHL APHL Team Declaration</t>
  </si>
  <si>
    <t>Association</t>
  </si>
  <si>
    <t>U11</t>
  </si>
  <si>
    <t>U13</t>
  </si>
  <si>
    <t>U15</t>
  </si>
  <si>
    <t>U18</t>
  </si>
  <si>
    <t>Female "A-B"</t>
  </si>
  <si>
    <t>Tier</t>
  </si>
  <si>
    <t>HADP</t>
  </si>
  <si>
    <t>TOTALS</t>
  </si>
  <si>
    <t>Beaverlodge</t>
  </si>
  <si>
    <t>BL</t>
  </si>
  <si>
    <t>Chetwynd</t>
  </si>
  <si>
    <t>Clairmont</t>
  </si>
  <si>
    <t>Dawson Creek</t>
  </si>
  <si>
    <t>East Smoky</t>
  </si>
  <si>
    <t>Fairview</t>
  </si>
  <si>
    <t>FSJ</t>
  </si>
  <si>
    <t>Fox Creek</t>
  </si>
  <si>
    <t>Grande Cache</t>
  </si>
  <si>
    <t>Grande Prairie</t>
  </si>
  <si>
    <t>GP Female</t>
  </si>
  <si>
    <t>GP</t>
  </si>
  <si>
    <t>Grimshaw</t>
  </si>
  <si>
    <t>GR</t>
  </si>
  <si>
    <t>High Level</t>
  </si>
  <si>
    <t>High Prairie</t>
  </si>
  <si>
    <t>HP</t>
  </si>
  <si>
    <t>Horse Lake</t>
  </si>
  <si>
    <t>La Crete</t>
  </si>
  <si>
    <t>La Glace</t>
  </si>
  <si>
    <t>Loon River</t>
  </si>
  <si>
    <t>Manning</t>
  </si>
  <si>
    <t>Peace River</t>
  </si>
  <si>
    <t>Sexsmith</t>
  </si>
  <si>
    <t>Slave Lake</t>
  </si>
  <si>
    <t>SL</t>
  </si>
  <si>
    <t>Smoky River</t>
  </si>
  <si>
    <t>Spirit River</t>
  </si>
  <si>
    <t>Taylor</t>
  </si>
  <si>
    <t>Valleyview</t>
  </si>
  <si>
    <t>Wembley</t>
  </si>
  <si>
    <t>Total Each Division</t>
  </si>
  <si>
    <t>HADP U11 Teams. 2 X ft.MAc, Llyodminster, Lakeland, Wainwright, Whitecourt, GP, Peace River, FSJ (9 teams)</t>
  </si>
  <si>
    <t>Blue Colums Non Body contact</t>
  </si>
  <si>
    <t>U15 T1 NBC &amp; U18 T1 NBC will participate in HA Provincials.</t>
  </si>
  <si>
    <t>U11 tried to declare Tier 4 but with only 1 team they have to start at 2 or 3</t>
  </si>
  <si>
    <t>U13 Tried to declare Tier 6 with two teams</t>
  </si>
  <si>
    <t>Female Teams:</t>
  </si>
  <si>
    <t>Slave Lake : U18</t>
  </si>
  <si>
    <t>9-U18 players &amp; 4 U15 2nd year players total 14 players</t>
  </si>
  <si>
    <t xml:space="preserve">1st </t>
  </si>
  <si>
    <t>High Prairie:U18</t>
  </si>
  <si>
    <t>7-U18 Players &amp; 10 -1st Year U15 Players &amp; 4 - 2nd year players</t>
  </si>
  <si>
    <t xml:space="preserve">10 1st </t>
  </si>
  <si>
    <t>Grande Prairie U18: 6-U18 players &amp; 8 U15 combo 1st and 2nd year</t>
  </si>
  <si>
    <t>4 1st</t>
  </si>
  <si>
    <t>Fairvier U18:</t>
  </si>
  <si>
    <t>7-U18 players &amp; 2 U15 2nd year &amp; 1 U15 1st year.</t>
  </si>
  <si>
    <t xml:space="preserve">Grimshaw U18: </t>
  </si>
  <si>
    <t>14 players:  9- 2nd year U18 &amp; 2 1st year U18 and 3 U15 2nd years</t>
  </si>
  <si>
    <t>16/59</t>
  </si>
  <si>
    <t>30% are 1st year</t>
  </si>
  <si>
    <t>Beaverlodge U18:</t>
  </si>
  <si>
    <t>1st year 7 players. 2nd year 4 players &amp; 3rd players 6</t>
  </si>
  <si>
    <t>Beaverlodge U15:</t>
  </si>
  <si>
    <t>1st year 7 players. 2nd year4</t>
  </si>
  <si>
    <t>Beaverlodge U13: 8 1st year plyers and 3 2nd year players</t>
  </si>
  <si>
    <t>Beaverlodge U11: 2 U9 players. 6 1st year players and 3 2nd year players.</t>
  </si>
  <si>
    <t>Assn Fee</t>
  </si>
  <si>
    <t>Team Fee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</si>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</sst>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2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6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b/>
      <sz val="10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CCCCCC"/>
        <bgColor rgb="FFCCCCCC"/>
      </patternFill>
    </fill>
    <fill>
      <patternFill patternType="solid">
        <fgColor rgb="FF00B0F0"/>
        <bgColor rgb="FF00B0F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theme="0" tint="-0.249977111117893"/>
        <bgColor rgb="FFFF0000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2" borderId="4" xfId="0" applyFont="1" applyFill="1" applyBorder="1"/>
    <xf numFmtId="0" fontId="6" fillId="3" borderId="4" xfId="0" applyFont="1" applyFill="1" applyBorder="1"/>
    <xf numFmtId="0" fontId="5" fillId="0" borderId="5" xfId="0" applyFont="1" applyBorder="1"/>
    <xf numFmtId="6" fontId="4" fillId="0" borderId="0" xfId="0" applyNumberFormat="1" applyFont="1"/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4" borderId="12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6" borderId="13" xfId="0" applyFont="1" applyFill="1" applyBorder="1"/>
    <xf numFmtId="0" fontId="4" fillId="6" borderId="12" xfId="0" applyFont="1" applyFill="1" applyBorder="1"/>
    <xf numFmtId="0" fontId="4" fillId="6" borderId="14" xfId="0" applyFont="1" applyFill="1" applyBorder="1"/>
    <xf numFmtId="164" fontId="4" fillId="0" borderId="0" xfId="0" applyNumberFormat="1" applyFont="1"/>
    <xf numFmtId="0" fontId="8" fillId="4" borderId="12" xfId="0" applyFont="1" applyFill="1" applyBorder="1"/>
    <xf numFmtId="0" fontId="10" fillId="7" borderId="12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7" borderId="12" xfId="0" applyFont="1" applyFill="1" applyBorder="1"/>
    <xf numFmtId="0" fontId="4" fillId="8" borderId="12" xfId="0" applyFont="1" applyFill="1" applyBorder="1"/>
    <xf numFmtId="0" fontId="7" fillId="4" borderId="12" xfId="0" applyFont="1" applyFill="1" applyBorder="1"/>
    <xf numFmtId="0" fontId="8" fillId="0" borderId="12" xfId="0" applyFont="1" applyBorder="1"/>
    <xf numFmtId="0" fontId="8" fillId="2" borderId="12" xfId="0" applyFont="1" applyFill="1" applyBorder="1"/>
    <xf numFmtId="0" fontId="7" fillId="0" borderId="12" xfId="0" applyFont="1" applyBorder="1"/>
    <xf numFmtId="0" fontId="10" fillId="0" borderId="12" xfId="0" applyFont="1" applyBorder="1"/>
    <xf numFmtId="0" fontId="8" fillId="0" borderId="13" xfId="0" applyFont="1" applyBorder="1"/>
    <xf numFmtId="0" fontId="9" fillId="0" borderId="14" xfId="0" applyFont="1" applyBorder="1"/>
    <xf numFmtId="0" fontId="10" fillId="2" borderId="12" xfId="0" applyFont="1" applyFill="1" applyBorder="1"/>
    <xf numFmtId="0" fontId="4" fillId="9" borderId="14" xfId="0" applyFont="1" applyFill="1" applyBorder="1"/>
    <xf numFmtId="0" fontId="9" fillId="0" borderId="12" xfId="0" applyFont="1" applyBorder="1"/>
    <xf numFmtId="0" fontId="4" fillId="9" borderId="12" xfId="0" applyFont="1" applyFill="1" applyBorder="1"/>
    <xf numFmtId="0" fontId="8" fillId="0" borderId="0" xfId="0" applyFont="1"/>
    <xf numFmtId="0" fontId="7" fillId="0" borderId="0" xfId="0" applyFont="1"/>
    <xf numFmtId="0" fontId="11" fillId="0" borderId="0" xfId="0" applyFont="1"/>
    <xf numFmtId="6" fontId="1" fillId="0" borderId="0" xfId="0" applyNumberFormat="1" applyFont="1"/>
    <xf numFmtId="164" fontId="1" fillId="0" borderId="0" xfId="0" applyNumberFormat="1" applyFont="1"/>
    <xf numFmtId="0" fontId="4" fillId="5" borderId="8" xfId="0" applyFont="1" applyFill="1" applyBorder="1"/>
    <xf numFmtId="0" fontId="4" fillId="10" borderId="8" xfId="0" applyFont="1" applyFill="1" applyBorder="1"/>
    <xf numFmtId="0" fontId="1" fillId="7" borderId="0" xfId="0" applyFont="1" applyFill="1"/>
    <xf numFmtId="0" fontId="1" fillId="11" borderId="0" xfId="0" applyFont="1" applyFill="1"/>
    <xf numFmtId="0" fontId="4" fillId="0" borderId="17" xfId="0" applyFont="1" applyBorder="1"/>
    <xf numFmtId="0" fontId="3" fillId="0" borderId="6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5" xfId="0" applyFont="1" applyBorder="1"/>
    <xf numFmtId="0" fontId="8" fillId="12" borderId="12" xfId="0" applyFont="1" applyFill="1" applyBorder="1"/>
    <xf numFmtId="0" fontId="8" fillId="12" borderId="13" xfId="0" applyFont="1" applyFill="1" applyBorder="1"/>
    <xf numFmtId="0" fontId="9" fillId="12" borderId="14" xfId="0" applyFont="1" applyFill="1" applyBorder="1"/>
    <xf numFmtId="0" fontId="4" fillId="12" borderId="12" xfId="0" applyFont="1" applyFill="1" applyBorder="1"/>
    <xf numFmtId="0" fontId="4" fillId="12" borderId="16" xfId="0" applyFont="1" applyFill="1" applyBorder="1"/>
    <xf numFmtId="0" fontId="4" fillId="1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2"/>
  <sheetViews>
    <sheetView tabSelected="1" topLeftCell="A32" workbookViewId="0">
      <selection activeCell="R45" sqref="R45"/>
    </sheetView>
  </sheetViews>
  <sheetFormatPr defaultColWidth="14.44140625" defaultRowHeight="15" customHeight="1" x14ac:dyDescent="0.3"/>
  <cols>
    <col min="1" max="1" width="15.33203125" customWidth="1"/>
    <col min="2" max="2" width="7.6640625" customWidth="1"/>
    <col min="3" max="27" width="6" customWidth="1"/>
    <col min="28" max="28" width="4.6640625" customWidth="1"/>
    <col min="29" max="29" width="4.88671875" customWidth="1"/>
    <col min="30" max="30" width="10.5546875" customWidth="1"/>
    <col min="31" max="31" width="11.21875" customWidth="1"/>
    <col min="32" max="32" width="23.33203125" customWidth="1"/>
  </cols>
  <sheetData>
    <row r="1" spans="1:32" ht="14.25" customHeight="1" x14ac:dyDescent="0.4">
      <c r="A1" s="1">
        <v>14</v>
      </c>
      <c r="N1" s="2" t="s">
        <v>0</v>
      </c>
      <c r="O1" s="3"/>
      <c r="W1" s="4"/>
      <c r="AD1" t="s">
        <v>69</v>
      </c>
      <c r="AE1" t="s">
        <v>70</v>
      </c>
    </row>
    <row r="2" spans="1:32" ht="14.25" customHeight="1" x14ac:dyDescent="0.35">
      <c r="A2" s="5" t="s">
        <v>1</v>
      </c>
      <c r="B2" s="6"/>
      <c r="C2" s="6"/>
      <c r="D2" s="7" t="s">
        <v>2</v>
      </c>
      <c r="E2" s="7"/>
      <c r="F2" s="7"/>
      <c r="G2" s="7"/>
      <c r="H2" s="8"/>
      <c r="I2" s="7"/>
      <c r="J2" s="7"/>
      <c r="K2" s="7" t="s">
        <v>3</v>
      </c>
      <c r="L2" s="7"/>
      <c r="M2" s="7"/>
      <c r="N2" s="7"/>
      <c r="O2" s="9"/>
      <c r="P2" s="7"/>
      <c r="Q2" s="7"/>
      <c r="R2" s="7"/>
      <c r="S2" s="9"/>
      <c r="T2" s="7"/>
      <c r="U2" s="7"/>
      <c r="V2" s="7" t="s">
        <v>5</v>
      </c>
      <c r="W2" s="9"/>
      <c r="X2" s="7"/>
      <c r="Y2" s="7" t="s">
        <v>6</v>
      </c>
      <c r="Z2" s="7"/>
      <c r="AA2" s="10"/>
      <c r="AD2" s="11"/>
    </row>
    <row r="3" spans="1:32" ht="14.25" customHeight="1" x14ac:dyDescent="0.3">
      <c r="A3" s="54" t="s">
        <v>7</v>
      </c>
      <c r="B3" s="12" t="s">
        <v>8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/>
      <c r="I3" s="13">
        <v>1</v>
      </c>
      <c r="J3" s="13">
        <v>2</v>
      </c>
      <c r="K3" s="13">
        <v>3</v>
      </c>
      <c r="L3" s="13">
        <v>4</v>
      </c>
      <c r="M3" s="13">
        <v>5</v>
      </c>
      <c r="N3" s="13">
        <v>6</v>
      </c>
      <c r="O3" s="14"/>
      <c r="P3" s="13">
        <v>1</v>
      </c>
      <c r="Q3" s="13">
        <v>2</v>
      </c>
      <c r="R3" s="13">
        <v>3</v>
      </c>
      <c r="S3" s="15"/>
      <c r="T3" s="13">
        <v>1</v>
      </c>
      <c r="U3" s="13">
        <v>2</v>
      </c>
      <c r="V3" s="13">
        <v>3</v>
      </c>
      <c r="W3" s="16"/>
      <c r="X3" s="17" t="s">
        <v>2</v>
      </c>
      <c r="Y3" s="17" t="s">
        <v>3</v>
      </c>
      <c r="Z3" s="17" t="s">
        <v>4</v>
      </c>
      <c r="AA3" s="18" t="s">
        <v>5</v>
      </c>
      <c r="AB3" s="19"/>
      <c r="AC3" s="19" t="s">
        <v>9</v>
      </c>
      <c r="AD3" s="19"/>
      <c r="AE3" s="19"/>
      <c r="AF3" s="19"/>
    </row>
    <row r="4" spans="1:32" ht="19.5" customHeight="1" x14ac:dyDescent="0.3">
      <c r="A4" s="55" t="s">
        <v>10</v>
      </c>
      <c r="B4" s="20"/>
      <c r="C4" s="21"/>
      <c r="D4" s="21">
        <v>1</v>
      </c>
      <c r="E4" s="21"/>
      <c r="F4" s="21">
        <v>1</v>
      </c>
      <c r="G4" s="21"/>
      <c r="H4" s="22"/>
      <c r="I4" s="21">
        <v>1</v>
      </c>
      <c r="J4" s="21"/>
      <c r="K4" s="21">
        <v>1</v>
      </c>
      <c r="L4" s="21"/>
      <c r="M4" s="21">
        <v>1</v>
      </c>
      <c r="N4" s="21"/>
      <c r="O4" s="22"/>
      <c r="P4" s="21"/>
      <c r="Q4" s="21">
        <v>1</v>
      </c>
      <c r="R4" s="21">
        <v>0</v>
      </c>
      <c r="S4" s="22"/>
      <c r="T4" s="21"/>
      <c r="U4" s="21">
        <v>1</v>
      </c>
      <c r="V4" s="21">
        <v>1</v>
      </c>
      <c r="W4" s="22"/>
      <c r="X4" s="23">
        <v>1</v>
      </c>
      <c r="Y4" s="24">
        <v>1</v>
      </c>
      <c r="Z4" s="24">
        <v>1</v>
      </c>
      <c r="AA4" s="25">
        <v>1</v>
      </c>
      <c r="AB4" s="1" t="s">
        <v>11</v>
      </c>
      <c r="AC4" s="1">
        <f t="shared" ref="AC4:AC30" si="0">SUM(B4:AB4)</f>
        <v>12</v>
      </c>
      <c r="AD4" s="11">
        <v>500</v>
      </c>
      <c r="AE4" s="26">
        <f>12*300</f>
        <v>3600</v>
      </c>
      <c r="AF4" s="11"/>
    </row>
    <row r="5" spans="1:32" ht="19.5" customHeight="1" x14ac:dyDescent="0.3">
      <c r="A5" s="55" t="s">
        <v>12</v>
      </c>
      <c r="B5" s="2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57"/>
      <c r="Z5" s="57"/>
      <c r="AA5" s="59"/>
      <c r="AC5" s="1">
        <f t="shared" si="0"/>
        <v>0</v>
      </c>
      <c r="AD5" s="11">
        <v>500</v>
      </c>
      <c r="AE5" s="26"/>
      <c r="AF5" s="11"/>
    </row>
    <row r="6" spans="1:32" ht="19.5" customHeight="1" x14ac:dyDescent="0.3">
      <c r="A6" s="55" t="s">
        <v>13</v>
      </c>
      <c r="B6" s="20"/>
      <c r="C6" s="21"/>
      <c r="D6" s="21"/>
      <c r="E6" s="28">
        <v>1</v>
      </c>
      <c r="F6" s="21"/>
      <c r="G6" s="21"/>
      <c r="H6" s="22"/>
      <c r="I6" s="21"/>
      <c r="J6" s="21"/>
      <c r="K6" s="21"/>
      <c r="L6" s="21"/>
      <c r="M6" s="21"/>
      <c r="N6" s="21"/>
      <c r="O6" s="22"/>
      <c r="P6" s="21"/>
      <c r="Q6" s="21"/>
      <c r="R6" s="21"/>
      <c r="S6" s="22"/>
      <c r="T6" s="21"/>
      <c r="U6" s="21"/>
      <c r="V6" s="21"/>
      <c r="W6" s="22"/>
      <c r="X6" s="29"/>
      <c r="Y6" s="21"/>
      <c r="Z6" s="21"/>
      <c r="AA6" s="30"/>
      <c r="AC6" s="1">
        <f t="shared" si="0"/>
        <v>1</v>
      </c>
      <c r="AD6" s="11">
        <v>500</v>
      </c>
      <c r="AE6" s="26">
        <f>1*300</f>
        <v>300</v>
      </c>
      <c r="AF6" s="11"/>
    </row>
    <row r="7" spans="1:32" ht="19.5" customHeight="1" x14ac:dyDescent="0.3">
      <c r="A7" s="55" t="s">
        <v>14</v>
      </c>
      <c r="B7" s="20"/>
      <c r="C7" s="21">
        <v>1</v>
      </c>
      <c r="D7" s="21"/>
      <c r="E7" s="21"/>
      <c r="F7" s="21"/>
      <c r="G7" s="21"/>
      <c r="H7" s="22"/>
      <c r="I7" s="21"/>
      <c r="J7" s="21"/>
      <c r="K7" s="21"/>
      <c r="L7" s="21"/>
      <c r="M7" s="21"/>
      <c r="N7" s="21"/>
      <c r="O7" s="22"/>
      <c r="P7" s="21">
        <v>1</v>
      </c>
      <c r="Q7" s="21"/>
      <c r="R7" s="21">
        <v>1</v>
      </c>
      <c r="S7" s="22"/>
      <c r="T7" s="21"/>
      <c r="U7" s="21"/>
      <c r="V7" s="21">
        <v>1</v>
      </c>
      <c r="W7" s="22"/>
      <c r="X7" s="29"/>
      <c r="Y7" s="21"/>
      <c r="Z7" s="21"/>
      <c r="AA7" s="30"/>
      <c r="AC7" s="1">
        <f t="shared" si="0"/>
        <v>4</v>
      </c>
      <c r="AD7" s="11">
        <v>500</v>
      </c>
      <c r="AE7" s="11">
        <f>4*300</f>
        <v>1200</v>
      </c>
    </row>
    <row r="8" spans="1:32" ht="19.5" customHeight="1" x14ac:dyDescent="0.3">
      <c r="A8" s="55" t="s">
        <v>15</v>
      </c>
      <c r="B8" s="20"/>
      <c r="C8" s="21"/>
      <c r="D8" s="21"/>
      <c r="E8" s="31">
        <v>1</v>
      </c>
      <c r="F8" s="21"/>
      <c r="G8" s="21"/>
      <c r="H8" s="22"/>
      <c r="I8" s="21"/>
      <c r="J8" s="21"/>
      <c r="K8" s="21"/>
      <c r="L8" s="21">
        <v>1</v>
      </c>
      <c r="M8" s="21"/>
      <c r="N8" s="21"/>
      <c r="O8" s="22"/>
      <c r="P8" s="21"/>
      <c r="Q8" s="21"/>
      <c r="R8" s="21">
        <v>1</v>
      </c>
      <c r="S8" s="22"/>
      <c r="T8" s="21"/>
      <c r="U8" s="21"/>
      <c r="V8" s="21"/>
      <c r="W8" s="22"/>
      <c r="X8" s="29"/>
      <c r="Y8" s="21"/>
      <c r="Z8" s="21"/>
      <c r="AA8" s="30"/>
      <c r="AC8" s="1">
        <f t="shared" si="0"/>
        <v>3</v>
      </c>
      <c r="AD8" s="11">
        <v>500</v>
      </c>
      <c r="AE8" s="11">
        <f>3*300</f>
        <v>900</v>
      </c>
    </row>
    <row r="9" spans="1:32" ht="19.5" customHeight="1" x14ac:dyDescent="0.3">
      <c r="A9" s="55" t="s">
        <v>16</v>
      </c>
      <c r="B9" s="20"/>
      <c r="C9" s="21"/>
      <c r="D9" s="21">
        <v>1</v>
      </c>
      <c r="E9" s="21"/>
      <c r="F9" s="21">
        <v>1</v>
      </c>
      <c r="G9" s="21"/>
      <c r="H9" s="22"/>
      <c r="I9" s="21"/>
      <c r="J9" s="21"/>
      <c r="K9" s="21">
        <v>1</v>
      </c>
      <c r="L9" s="21"/>
      <c r="M9" s="32">
        <v>1</v>
      </c>
      <c r="N9" s="21"/>
      <c r="O9" s="22"/>
      <c r="P9" s="21"/>
      <c r="Q9" s="21"/>
      <c r="R9" s="21">
        <v>1</v>
      </c>
      <c r="S9" s="22"/>
      <c r="T9" s="21"/>
      <c r="U9" s="21">
        <v>1</v>
      </c>
      <c r="V9" s="21">
        <v>1</v>
      </c>
      <c r="W9" s="22"/>
      <c r="X9" s="29"/>
      <c r="Y9" s="21"/>
      <c r="Z9" s="21"/>
      <c r="AA9" s="25">
        <v>0</v>
      </c>
      <c r="AC9" s="1">
        <f t="shared" si="0"/>
        <v>7</v>
      </c>
      <c r="AD9" s="11">
        <v>500</v>
      </c>
      <c r="AE9" s="11">
        <f>7*300</f>
        <v>2100</v>
      </c>
      <c r="AF9" s="11"/>
    </row>
    <row r="10" spans="1:32" ht="19.5" customHeight="1" x14ac:dyDescent="0.3">
      <c r="A10" s="55" t="s">
        <v>17</v>
      </c>
      <c r="B10" s="33">
        <v>1</v>
      </c>
      <c r="C10" s="34"/>
      <c r="D10" s="34"/>
      <c r="E10" s="34"/>
      <c r="F10" s="34"/>
      <c r="G10" s="34"/>
      <c r="H10" s="35"/>
      <c r="I10" s="34"/>
      <c r="J10" s="36">
        <v>1</v>
      </c>
      <c r="K10" s="34"/>
      <c r="L10" s="34"/>
      <c r="M10" s="34"/>
      <c r="N10" s="34"/>
      <c r="O10" s="35"/>
      <c r="P10" s="37">
        <v>1</v>
      </c>
      <c r="Q10" s="34"/>
      <c r="R10" s="34"/>
      <c r="S10" s="35"/>
      <c r="T10" s="37">
        <v>0</v>
      </c>
      <c r="U10" s="34"/>
      <c r="V10" s="34"/>
      <c r="W10" s="35"/>
      <c r="X10" s="38"/>
      <c r="Y10" s="34"/>
      <c r="Z10" s="34"/>
      <c r="AA10" s="39"/>
      <c r="AC10" s="1">
        <f t="shared" si="0"/>
        <v>3</v>
      </c>
      <c r="AD10" s="11">
        <v>500</v>
      </c>
      <c r="AE10" s="11">
        <f t="shared" ref="AE10:AE11" si="1">3*300</f>
        <v>900</v>
      </c>
      <c r="AF10" s="11"/>
    </row>
    <row r="11" spans="1:32" ht="19.5" customHeight="1" x14ac:dyDescent="0.3">
      <c r="A11" s="55" t="s">
        <v>18</v>
      </c>
      <c r="B11" s="27"/>
      <c r="C11" s="34"/>
      <c r="D11" s="34"/>
      <c r="E11" s="28">
        <v>1</v>
      </c>
      <c r="F11" s="37"/>
      <c r="G11" s="37"/>
      <c r="H11" s="40"/>
      <c r="I11" s="37"/>
      <c r="J11" s="37"/>
      <c r="K11" s="37"/>
      <c r="L11" s="37">
        <v>1</v>
      </c>
      <c r="M11" s="37"/>
      <c r="N11" s="37"/>
      <c r="O11" s="40"/>
      <c r="P11" s="37"/>
      <c r="Q11" s="37"/>
      <c r="R11" s="37">
        <v>1</v>
      </c>
      <c r="S11" s="35"/>
      <c r="T11" s="34"/>
      <c r="U11" s="34"/>
      <c r="V11" s="34"/>
      <c r="W11" s="35"/>
      <c r="X11" s="38"/>
      <c r="Y11" s="34"/>
      <c r="Z11" s="34"/>
      <c r="AA11" s="39"/>
      <c r="AC11" s="1">
        <f t="shared" si="0"/>
        <v>3</v>
      </c>
      <c r="AD11" s="11">
        <v>500</v>
      </c>
      <c r="AE11" s="11">
        <f t="shared" si="1"/>
        <v>900</v>
      </c>
      <c r="AF11" s="11"/>
    </row>
    <row r="12" spans="1:32" ht="19.5" customHeight="1" x14ac:dyDescent="0.3">
      <c r="A12" s="55" t="s">
        <v>19</v>
      </c>
      <c r="B12" s="20"/>
      <c r="C12" s="21"/>
      <c r="D12" s="21"/>
      <c r="E12" s="31">
        <v>1</v>
      </c>
      <c r="F12" s="21"/>
      <c r="G12" s="21"/>
      <c r="H12" s="22"/>
      <c r="I12" s="21"/>
      <c r="J12" s="21"/>
      <c r="K12" s="21"/>
      <c r="L12" s="21">
        <v>1</v>
      </c>
      <c r="M12" s="21"/>
      <c r="N12" s="21"/>
      <c r="O12" s="22"/>
      <c r="P12" s="21"/>
      <c r="Q12" s="21"/>
      <c r="R12" s="21">
        <v>1</v>
      </c>
      <c r="S12" s="22"/>
      <c r="T12" s="21"/>
      <c r="U12" s="21"/>
      <c r="V12" s="21">
        <v>1</v>
      </c>
      <c r="W12" s="22"/>
      <c r="X12" s="29"/>
      <c r="Y12" s="21"/>
      <c r="Z12" s="21"/>
      <c r="AA12" s="30"/>
      <c r="AC12" s="1">
        <f t="shared" si="0"/>
        <v>4</v>
      </c>
      <c r="AD12" s="11">
        <v>500</v>
      </c>
      <c r="AE12" s="11">
        <f>4*300</f>
        <v>1200</v>
      </c>
      <c r="AF12" s="11"/>
    </row>
    <row r="13" spans="1:32" ht="19.5" customHeight="1" x14ac:dyDescent="0.3">
      <c r="A13" s="55" t="s">
        <v>20</v>
      </c>
      <c r="B13" s="20">
        <v>1</v>
      </c>
      <c r="C13" s="21">
        <v>1</v>
      </c>
      <c r="D13" s="21">
        <v>2</v>
      </c>
      <c r="E13" s="21">
        <v>1</v>
      </c>
      <c r="F13" s="21"/>
      <c r="G13" s="21"/>
      <c r="H13" s="22"/>
      <c r="I13" s="21"/>
      <c r="J13" s="21">
        <v>2</v>
      </c>
      <c r="K13" s="21">
        <v>1</v>
      </c>
      <c r="L13" s="21">
        <v>1</v>
      </c>
      <c r="M13" s="21">
        <v>0</v>
      </c>
      <c r="N13" s="21"/>
      <c r="O13" s="22"/>
      <c r="P13" s="21">
        <v>1</v>
      </c>
      <c r="Q13" s="21">
        <v>1</v>
      </c>
      <c r="R13" s="21">
        <v>3</v>
      </c>
      <c r="S13" s="22"/>
      <c r="T13" s="21"/>
      <c r="U13" s="21">
        <v>1</v>
      </c>
      <c r="V13" s="21">
        <v>1</v>
      </c>
      <c r="W13" s="22"/>
      <c r="X13" s="29"/>
      <c r="Y13" s="21"/>
      <c r="Z13" s="21"/>
      <c r="AA13" s="41">
        <v>0</v>
      </c>
      <c r="AC13" s="1">
        <f t="shared" si="0"/>
        <v>16</v>
      </c>
      <c r="AD13" s="11">
        <v>500</v>
      </c>
      <c r="AE13" s="11">
        <f>16*300</f>
        <v>4800</v>
      </c>
      <c r="AF13" s="11"/>
    </row>
    <row r="14" spans="1:32" ht="19.5" customHeight="1" x14ac:dyDescent="0.3">
      <c r="A14" s="55" t="s">
        <v>21</v>
      </c>
      <c r="B14" s="20"/>
      <c r="C14" s="21"/>
      <c r="D14" s="21"/>
      <c r="E14" s="21"/>
      <c r="F14" s="42">
        <v>0</v>
      </c>
      <c r="G14" s="21"/>
      <c r="H14" s="22"/>
      <c r="I14" s="21"/>
      <c r="J14" s="21"/>
      <c r="K14" s="21"/>
      <c r="L14" s="21"/>
      <c r="M14" s="42">
        <v>0</v>
      </c>
      <c r="N14" s="21"/>
      <c r="O14" s="22"/>
      <c r="P14" s="21"/>
      <c r="Q14" s="21"/>
      <c r="R14" s="21"/>
      <c r="S14" s="22"/>
      <c r="T14" s="21"/>
      <c r="U14" s="21"/>
      <c r="V14" s="21"/>
      <c r="W14" s="22"/>
      <c r="X14" s="23">
        <v>1</v>
      </c>
      <c r="Y14" s="24">
        <v>1</v>
      </c>
      <c r="Z14" s="24">
        <v>1</v>
      </c>
      <c r="AA14" s="24">
        <v>1</v>
      </c>
      <c r="AB14" s="1" t="s">
        <v>22</v>
      </c>
      <c r="AC14" s="1">
        <f t="shared" si="0"/>
        <v>4</v>
      </c>
      <c r="AD14" s="11">
        <v>500</v>
      </c>
      <c r="AE14" s="11">
        <f>4*300</f>
        <v>1200</v>
      </c>
      <c r="AF14" s="11"/>
    </row>
    <row r="15" spans="1:32" ht="19.5" customHeight="1" x14ac:dyDescent="0.3">
      <c r="A15" s="55" t="s">
        <v>23</v>
      </c>
      <c r="B15" s="20"/>
      <c r="C15" s="21"/>
      <c r="D15" s="21"/>
      <c r="E15" s="21">
        <v>1</v>
      </c>
      <c r="F15" s="21"/>
      <c r="G15" s="21"/>
      <c r="H15" s="22"/>
      <c r="I15" s="21"/>
      <c r="J15" s="21"/>
      <c r="K15" s="21">
        <v>1</v>
      </c>
      <c r="L15" s="21"/>
      <c r="M15" s="21"/>
      <c r="N15" s="21"/>
      <c r="O15" s="22"/>
      <c r="P15" s="21"/>
      <c r="Q15" s="21"/>
      <c r="R15" s="21"/>
      <c r="S15" s="22"/>
      <c r="T15" s="21"/>
      <c r="U15" s="21"/>
      <c r="V15" s="21"/>
      <c r="W15" s="22"/>
      <c r="X15" s="29"/>
      <c r="Y15" s="21"/>
      <c r="Z15" s="21"/>
      <c r="AA15" s="25">
        <v>1</v>
      </c>
      <c r="AB15" s="1" t="s">
        <v>24</v>
      </c>
      <c r="AC15" s="1">
        <f t="shared" si="0"/>
        <v>3</v>
      </c>
      <c r="AD15" s="11">
        <v>500</v>
      </c>
      <c r="AE15" s="11">
        <f>3*300</f>
        <v>900</v>
      </c>
      <c r="AF15" s="11"/>
    </row>
    <row r="16" spans="1:32" ht="19.5" customHeight="1" x14ac:dyDescent="0.3">
      <c r="A16" s="55" t="s">
        <v>25</v>
      </c>
      <c r="B16" s="20"/>
      <c r="C16" s="21"/>
      <c r="D16" s="43">
        <v>1</v>
      </c>
      <c r="E16" s="31">
        <v>1</v>
      </c>
      <c r="F16" s="43"/>
      <c r="G16" s="21"/>
      <c r="H16" s="22"/>
      <c r="I16" s="21"/>
      <c r="J16" s="21"/>
      <c r="K16" s="21">
        <v>1</v>
      </c>
      <c r="L16" s="21"/>
      <c r="M16" s="21"/>
      <c r="N16" s="21"/>
      <c r="O16" s="22"/>
      <c r="P16" s="21"/>
      <c r="Q16" s="21"/>
      <c r="R16" s="21">
        <v>1</v>
      </c>
      <c r="S16" s="22"/>
      <c r="T16" s="21"/>
      <c r="U16" s="21"/>
      <c r="V16" s="21">
        <v>1</v>
      </c>
      <c r="W16" s="22"/>
      <c r="X16" s="29"/>
      <c r="Y16" s="21"/>
      <c r="Z16" s="21"/>
      <c r="AA16" s="30"/>
      <c r="AC16" s="1">
        <f t="shared" si="0"/>
        <v>5</v>
      </c>
      <c r="AD16" s="11">
        <v>500</v>
      </c>
      <c r="AE16" s="11">
        <f>5*300</f>
        <v>1500</v>
      </c>
      <c r="AF16" s="11"/>
    </row>
    <row r="17" spans="1:32" ht="19.5" customHeight="1" x14ac:dyDescent="0.3">
      <c r="A17" s="55" t="s">
        <v>26</v>
      </c>
      <c r="B17" s="20"/>
      <c r="C17" s="21"/>
      <c r="D17" s="43">
        <v>1</v>
      </c>
      <c r="E17" s="43"/>
      <c r="F17" s="43">
        <v>1</v>
      </c>
      <c r="G17" s="21"/>
      <c r="H17" s="22"/>
      <c r="I17" s="21"/>
      <c r="J17" s="21">
        <v>1</v>
      </c>
      <c r="K17" s="21"/>
      <c r="L17" s="21">
        <v>1</v>
      </c>
      <c r="M17" s="21"/>
      <c r="N17" s="21"/>
      <c r="O17" s="22"/>
      <c r="P17" s="21"/>
      <c r="Q17" s="21"/>
      <c r="R17" s="21">
        <v>1</v>
      </c>
      <c r="S17" s="22"/>
      <c r="T17" s="21"/>
      <c r="U17" s="21">
        <v>1</v>
      </c>
      <c r="V17" s="21">
        <v>1</v>
      </c>
      <c r="W17" s="22"/>
      <c r="X17" s="29"/>
      <c r="Y17" s="21"/>
      <c r="Z17" s="21"/>
      <c r="AA17" s="25">
        <v>1</v>
      </c>
      <c r="AB17" s="1" t="s">
        <v>27</v>
      </c>
      <c r="AC17" s="1">
        <f t="shared" si="0"/>
        <v>8</v>
      </c>
      <c r="AD17" s="11">
        <v>500</v>
      </c>
      <c r="AE17" s="11">
        <f>8*300</f>
        <v>2400</v>
      </c>
      <c r="AF17" s="11"/>
    </row>
    <row r="18" spans="1:32" ht="19.5" customHeight="1" x14ac:dyDescent="0.3">
      <c r="A18" s="56" t="s">
        <v>28</v>
      </c>
      <c r="B18" s="2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60"/>
      <c r="Z18" s="60"/>
      <c r="AA18" s="62"/>
      <c r="AC18" s="1">
        <f t="shared" si="0"/>
        <v>0</v>
      </c>
      <c r="AD18" s="11">
        <v>500</v>
      </c>
      <c r="AE18" s="26"/>
      <c r="AF18" s="11"/>
    </row>
    <row r="19" spans="1:32" ht="19.5" customHeight="1" x14ac:dyDescent="0.3">
      <c r="A19" s="55" t="s">
        <v>29</v>
      </c>
      <c r="B19" s="20"/>
      <c r="C19" s="21">
        <v>1</v>
      </c>
      <c r="D19" s="21"/>
      <c r="E19" s="21"/>
      <c r="F19" s="21"/>
      <c r="G19" s="21"/>
      <c r="H19" s="22"/>
      <c r="I19" s="21">
        <v>1</v>
      </c>
      <c r="J19" s="21"/>
      <c r="K19" s="21"/>
      <c r="L19" s="21"/>
      <c r="M19" s="21"/>
      <c r="N19" s="21"/>
      <c r="O19" s="22"/>
      <c r="P19" s="21">
        <v>1</v>
      </c>
      <c r="Q19" s="21"/>
      <c r="R19" s="21"/>
      <c r="S19" s="22"/>
      <c r="T19" s="21">
        <v>1</v>
      </c>
      <c r="U19" s="31">
        <v>1</v>
      </c>
      <c r="V19" s="21"/>
      <c r="W19" s="22"/>
      <c r="X19" s="29"/>
      <c r="Y19" s="21"/>
      <c r="Z19" s="21"/>
      <c r="AA19" s="30"/>
      <c r="AC19" s="1">
        <f t="shared" si="0"/>
        <v>5</v>
      </c>
      <c r="AD19" s="11">
        <v>500</v>
      </c>
      <c r="AE19" s="11">
        <f>3*500</f>
        <v>1500</v>
      </c>
      <c r="AF19" s="11"/>
    </row>
    <row r="20" spans="1:32" ht="19.5" customHeight="1" x14ac:dyDescent="0.3">
      <c r="A20" s="56" t="s">
        <v>30</v>
      </c>
      <c r="B20" s="2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60"/>
      <c r="Z20" s="60"/>
      <c r="AA20" s="62"/>
      <c r="AC20" s="1">
        <f t="shared" si="0"/>
        <v>0</v>
      </c>
      <c r="AD20" s="11">
        <v>500</v>
      </c>
      <c r="AE20" s="26"/>
      <c r="AF20" s="11"/>
    </row>
    <row r="21" spans="1:32" ht="19.5" customHeight="1" x14ac:dyDescent="0.3">
      <c r="A21" s="55" t="s">
        <v>31</v>
      </c>
      <c r="B21" s="2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57"/>
      <c r="Z21" s="57"/>
      <c r="AA21" s="59"/>
      <c r="AB21" s="44"/>
      <c r="AC21" s="1">
        <f t="shared" si="0"/>
        <v>0</v>
      </c>
      <c r="AD21" s="11">
        <v>500</v>
      </c>
      <c r="AE21" s="26"/>
      <c r="AF21" s="11"/>
    </row>
    <row r="22" spans="1:32" ht="19.5" customHeight="1" x14ac:dyDescent="0.3">
      <c r="A22" s="55" t="s">
        <v>32</v>
      </c>
      <c r="B22" s="20"/>
      <c r="C22" s="21"/>
      <c r="D22" s="21"/>
      <c r="E22" s="21">
        <v>1</v>
      </c>
      <c r="F22" s="21"/>
      <c r="G22" s="21"/>
      <c r="H22" s="22"/>
      <c r="I22" s="21"/>
      <c r="J22" s="21"/>
      <c r="K22" s="21"/>
      <c r="L22" s="21">
        <v>1</v>
      </c>
      <c r="M22" s="21"/>
      <c r="N22" s="21"/>
      <c r="O22" s="22"/>
      <c r="P22" s="21"/>
      <c r="Q22" s="21"/>
      <c r="R22" s="21"/>
      <c r="S22" s="22"/>
      <c r="T22" s="21"/>
      <c r="U22" s="21"/>
      <c r="V22" s="21"/>
      <c r="W22" s="22"/>
      <c r="X22" s="29"/>
      <c r="Y22" s="21"/>
      <c r="Z22" s="21"/>
      <c r="AA22" s="30"/>
      <c r="AC22" s="1">
        <f t="shared" si="0"/>
        <v>2</v>
      </c>
      <c r="AD22" s="11">
        <v>500</v>
      </c>
      <c r="AE22" s="11">
        <f>2*300</f>
        <v>600</v>
      </c>
      <c r="AF22" s="11"/>
    </row>
    <row r="23" spans="1:32" ht="19.5" customHeight="1" x14ac:dyDescent="0.3">
      <c r="A23" s="55" t="s">
        <v>33</v>
      </c>
      <c r="B23" s="20">
        <v>1</v>
      </c>
      <c r="C23" s="21"/>
      <c r="D23" s="21"/>
      <c r="E23" s="21">
        <v>1</v>
      </c>
      <c r="F23" s="21"/>
      <c r="G23" s="21">
        <v>1</v>
      </c>
      <c r="H23" s="22"/>
      <c r="I23" s="21"/>
      <c r="J23" s="21"/>
      <c r="K23" s="21"/>
      <c r="L23" s="21">
        <v>1</v>
      </c>
      <c r="M23" s="21"/>
      <c r="N23" s="21"/>
      <c r="O23" s="22"/>
      <c r="P23" s="21"/>
      <c r="Q23" s="21">
        <v>1</v>
      </c>
      <c r="R23" s="21">
        <v>1</v>
      </c>
      <c r="S23" s="22"/>
      <c r="T23" s="21"/>
      <c r="U23" s="21"/>
      <c r="V23" s="21"/>
      <c r="W23" s="22"/>
      <c r="X23" s="29"/>
      <c r="Y23" s="21"/>
      <c r="Z23" s="21"/>
      <c r="AA23" s="30"/>
      <c r="AC23" s="1">
        <f t="shared" si="0"/>
        <v>6</v>
      </c>
      <c r="AD23" s="11">
        <v>500</v>
      </c>
      <c r="AE23" s="11">
        <f>6*300</f>
        <v>1800</v>
      </c>
      <c r="AF23" s="11"/>
    </row>
    <row r="24" spans="1:32" ht="19.5" customHeight="1" x14ac:dyDescent="0.3">
      <c r="A24" s="55" t="s">
        <v>34</v>
      </c>
      <c r="B24" s="20"/>
      <c r="C24" s="21">
        <v>1</v>
      </c>
      <c r="D24" s="21">
        <v>0</v>
      </c>
      <c r="E24" s="21">
        <v>1</v>
      </c>
      <c r="F24" s="21">
        <v>1</v>
      </c>
      <c r="G24" s="21"/>
      <c r="H24" s="22"/>
      <c r="I24" s="21">
        <v>1</v>
      </c>
      <c r="J24" s="21">
        <v>0</v>
      </c>
      <c r="K24" s="21">
        <v>1</v>
      </c>
      <c r="L24" s="21">
        <v>0</v>
      </c>
      <c r="M24" s="21">
        <v>1</v>
      </c>
      <c r="N24" s="21"/>
      <c r="O24" s="22"/>
      <c r="P24" s="21"/>
      <c r="Q24" s="21"/>
      <c r="R24" s="21">
        <v>1</v>
      </c>
      <c r="S24" s="22"/>
      <c r="T24" s="21"/>
      <c r="U24" s="21"/>
      <c r="V24" s="21">
        <v>1</v>
      </c>
      <c r="W24" s="22"/>
      <c r="X24" s="23">
        <v>1</v>
      </c>
      <c r="Y24" s="21"/>
      <c r="Z24" s="21"/>
      <c r="AA24" s="30"/>
      <c r="AC24" s="1">
        <f t="shared" si="0"/>
        <v>9</v>
      </c>
      <c r="AD24" s="11">
        <v>500</v>
      </c>
      <c r="AE24" s="11">
        <f>9*300</f>
        <v>2700</v>
      </c>
      <c r="AF24" s="11"/>
    </row>
    <row r="25" spans="1:32" ht="19.5" customHeight="1" x14ac:dyDescent="0.3">
      <c r="A25" s="55" t="s">
        <v>35</v>
      </c>
      <c r="B25" s="20"/>
      <c r="C25" s="21"/>
      <c r="D25" s="21"/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2"/>
      <c r="P25" s="21"/>
      <c r="Q25" s="21"/>
      <c r="R25" s="21"/>
      <c r="S25" s="22"/>
      <c r="T25" s="21"/>
      <c r="U25" s="21"/>
      <c r="V25" s="21"/>
      <c r="W25" s="22"/>
      <c r="X25" s="29"/>
      <c r="Y25" s="21"/>
      <c r="Z25" s="21"/>
      <c r="AA25" s="25">
        <v>1</v>
      </c>
      <c r="AB25" s="1" t="s">
        <v>36</v>
      </c>
      <c r="AC25" s="1">
        <f t="shared" si="0"/>
        <v>1</v>
      </c>
      <c r="AD25" s="11">
        <v>500</v>
      </c>
      <c r="AE25" s="11">
        <f>1*300</f>
        <v>300</v>
      </c>
      <c r="AF25" s="11"/>
    </row>
    <row r="26" spans="1:32" ht="19.5" customHeight="1" x14ac:dyDescent="0.3">
      <c r="A26" s="55" t="s">
        <v>37</v>
      </c>
      <c r="B26" s="20"/>
      <c r="C26" s="21"/>
      <c r="D26" s="21"/>
      <c r="E26" s="31">
        <v>1</v>
      </c>
      <c r="F26" s="21"/>
      <c r="G26" s="21"/>
      <c r="H26" s="22"/>
      <c r="I26" s="21"/>
      <c r="J26" s="21"/>
      <c r="K26" s="31">
        <v>1</v>
      </c>
      <c r="L26" s="21">
        <v>0</v>
      </c>
      <c r="M26" s="21"/>
      <c r="N26" s="21"/>
      <c r="O26" s="22"/>
      <c r="P26" s="21"/>
      <c r="Q26" s="21"/>
      <c r="R26" s="21"/>
      <c r="S26" s="22"/>
      <c r="T26" s="21"/>
      <c r="U26" s="21"/>
      <c r="V26" s="21"/>
      <c r="W26" s="22"/>
      <c r="X26" s="29"/>
      <c r="Y26" s="21"/>
      <c r="Z26" s="21"/>
      <c r="AA26" s="30"/>
      <c r="AC26" s="1">
        <f t="shared" si="0"/>
        <v>2</v>
      </c>
      <c r="AD26" s="11">
        <v>500</v>
      </c>
      <c r="AE26" s="11">
        <f>2*300</f>
        <v>600</v>
      </c>
      <c r="AF26" s="11"/>
    </row>
    <row r="27" spans="1:32" ht="19.5" customHeight="1" x14ac:dyDescent="0.3">
      <c r="A27" s="55" t="s">
        <v>38</v>
      </c>
      <c r="B27" s="20"/>
      <c r="C27" s="21"/>
      <c r="D27" s="21">
        <v>1</v>
      </c>
      <c r="E27" s="21">
        <v>0</v>
      </c>
      <c r="F27" s="24">
        <v>1</v>
      </c>
      <c r="G27" s="21"/>
      <c r="H27" s="22"/>
      <c r="I27" s="21"/>
      <c r="J27" s="21"/>
      <c r="K27" s="21">
        <v>1</v>
      </c>
      <c r="L27" s="21"/>
      <c r="M27" s="21"/>
      <c r="N27" s="21"/>
      <c r="O27" s="22"/>
      <c r="P27" s="21"/>
      <c r="Q27" s="21"/>
      <c r="R27" s="21">
        <v>1</v>
      </c>
      <c r="S27" s="22"/>
      <c r="T27" s="21"/>
      <c r="U27" s="21"/>
      <c r="V27" s="21">
        <v>1</v>
      </c>
      <c r="W27" s="22"/>
      <c r="X27" s="29"/>
      <c r="Y27" s="21"/>
      <c r="Z27" s="21"/>
      <c r="AA27" s="30"/>
      <c r="AC27" s="1">
        <f t="shared" si="0"/>
        <v>5</v>
      </c>
      <c r="AD27" s="11">
        <v>500</v>
      </c>
      <c r="AE27" s="11">
        <f>3*500</f>
        <v>1500</v>
      </c>
      <c r="AF27" s="11"/>
    </row>
    <row r="28" spans="1:32" ht="19.5" customHeight="1" x14ac:dyDescent="0.3">
      <c r="A28" s="55" t="s">
        <v>39</v>
      </c>
      <c r="B28" s="2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57"/>
      <c r="Z28" s="57"/>
      <c r="AA28" s="59"/>
      <c r="AC28" s="1">
        <f t="shared" si="0"/>
        <v>0</v>
      </c>
      <c r="AD28" s="11">
        <v>500</v>
      </c>
      <c r="AE28" s="26"/>
      <c r="AF28" s="11"/>
    </row>
    <row r="29" spans="1:32" ht="19.5" customHeight="1" x14ac:dyDescent="0.3">
      <c r="A29" s="55" t="s">
        <v>40</v>
      </c>
      <c r="B29" s="20"/>
      <c r="C29" s="21"/>
      <c r="D29" s="21"/>
      <c r="E29" s="21"/>
      <c r="F29" s="21"/>
      <c r="G29" s="21"/>
      <c r="H29" s="22"/>
      <c r="I29" s="21"/>
      <c r="J29" s="21"/>
      <c r="K29" s="21"/>
      <c r="L29" s="21">
        <v>1</v>
      </c>
      <c r="M29" s="21"/>
      <c r="N29" s="21"/>
      <c r="O29" s="22"/>
      <c r="P29" s="21"/>
      <c r="Q29" s="21"/>
      <c r="R29" s="21"/>
      <c r="S29" s="22"/>
      <c r="T29" s="21"/>
      <c r="U29" s="21"/>
      <c r="V29" s="21">
        <v>1</v>
      </c>
      <c r="W29" s="22"/>
      <c r="X29" s="29"/>
      <c r="Y29" s="21"/>
      <c r="Z29" s="21"/>
      <c r="AA29" s="30"/>
      <c r="AC29" s="1">
        <f t="shared" si="0"/>
        <v>2</v>
      </c>
      <c r="AD29" s="11">
        <v>500</v>
      </c>
      <c r="AE29" s="11">
        <f>2*300</f>
        <v>600</v>
      </c>
      <c r="AF29" s="11"/>
    </row>
    <row r="30" spans="1:32" ht="19.5" customHeight="1" x14ac:dyDescent="0.3">
      <c r="A30" s="55" t="s">
        <v>41</v>
      </c>
      <c r="B30" s="20"/>
      <c r="C30" s="21"/>
      <c r="D30" s="21">
        <v>1</v>
      </c>
      <c r="E30" s="21"/>
      <c r="F30" s="24">
        <v>1</v>
      </c>
      <c r="G30" s="21"/>
      <c r="H30" s="22"/>
      <c r="I30" s="21"/>
      <c r="J30" s="21"/>
      <c r="K30" s="21">
        <v>1</v>
      </c>
      <c r="L30" s="21"/>
      <c r="M30" s="21">
        <v>1</v>
      </c>
      <c r="N30" s="21"/>
      <c r="O30" s="22"/>
      <c r="P30" s="21"/>
      <c r="Q30" s="21"/>
      <c r="R30" s="21">
        <v>1</v>
      </c>
      <c r="S30" s="22"/>
      <c r="T30" s="21"/>
      <c r="U30" s="21"/>
      <c r="V30" s="21"/>
      <c r="W30" s="22"/>
      <c r="X30" s="29"/>
      <c r="Y30" s="21"/>
      <c r="Z30" s="21"/>
      <c r="AA30" s="30"/>
      <c r="AC30" s="1">
        <f t="shared" si="0"/>
        <v>5</v>
      </c>
      <c r="AD30" s="11">
        <v>500</v>
      </c>
      <c r="AE30" s="11">
        <f>5*300</f>
        <v>1500</v>
      </c>
      <c r="AF30" s="11"/>
    </row>
    <row r="31" spans="1:32" ht="14.25" customHeight="1" x14ac:dyDescent="0.3">
      <c r="AE31" s="26"/>
    </row>
    <row r="32" spans="1:32" ht="14.25" customHeight="1" x14ac:dyDescent="0.3">
      <c r="A32" s="45" t="s">
        <v>9</v>
      </c>
      <c r="B32" s="1">
        <f t="shared" ref="B32:G32" si="2">SUM(B4:B31)</f>
        <v>3</v>
      </c>
      <c r="C32" s="1">
        <f t="shared" si="2"/>
        <v>4</v>
      </c>
      <c r="D32" s="1">
        <f t="shared" si="2"/>
        <v>8</v>
      </c>
      <c r="E32" s="1">
        <f t="shared" si="2"/>
        <v>11</v>
      </c>
      <c r="F32" s="1">
        <f t="shared" si="2"/>
        <v>6</v>
      </c>
      <c r="G32" s="1">
        <f t="shared" si="2"/>
        <v>1</v>
      </c>
      <c r="I32" s="1">
        <f t="shared" ref="I32:N32" si="3">SUM(I4:I31)</f>
        <v>3</v>
      </c>
      <c r="J32" s="1">
        <f t="shared" si="3"/>
        <v>4</v>
      </c>
      <c r="K32" s="1">
        <f t="shared" si="3"/>
        <v>9</v>
      </c>
      <c r="L32" s="1">
        <f t="shared" si="3"/>
        <v>8</v>
      </c>
      <c r="M32" s="1">
        <f t="shared" si="3"/>
        <v>4</v>
      </c>
      <c r="N32" s="1">
        <f t="shared" si="3"/>
        <v>0</v>
      </c>
      <c r="P32" s="1">
        <f t="shared" ref="P32:R32" si="4">SUM(P4:P31)</f>
        <v>4</v>
      </c>
      <c r="Q32" s="1">
        <f t="shared" si="4"/>
        <v>3</v>
      </c>
      <c r="R32" s="1">
        <f t="shared" si="4"/>
        <v>14</v>
      </c>
      <c r="T32" s="1">
        <f t="shared" ref="T32:V32" si="5">SUM(T4:T31)</f>
        <v>1</v>
      </c>
      <c r="U32" s="1">
        <f t="shared" si="5"/>
        <v>5</v>
      </c>
      <c r="V32" s="1">
        <f t="shared" si="5"/>
        <v>10</v>
      </c>
      <c r="X32" s="1">
        <f t="shared" ref="X32:AA32" si="6">SUM(X4:X31)</f>
        <v>3</v>
      </c>
      <c r="Y32" s="1">
        <f t="shared" si="6"/>
        <v>2</v>
      </c>
      <c r="Z32" s="1">
        <f t="shared" si="6"/>
        <v>2</v>
      </c>
      <c r="AA32" s="1">
        <f t="shared" si="6"/>
        <v>5</v>
      </c>
      <c r="AB32" s="45">
        <f>SUM(B32:AA32)</f>
        <v>110</v>
      </c>
      <c r="AC32" s="45">
        <f>SUM(AC4:AC30)</f>
        <v>110</v>
      </c>
      <c r="AD32" s="47">
        <f ca="1">SUM(AD4:AD34)</f>
        <v>13500</v>
      </c>
      <c r="AE32" s="48">
        <f ca="1">SUM(AE4:AE34)</f>
        <v>33000</v>
      </c>
      <c r="AF32" s="11"/>
    </row>
    <row r="33" spans="1:32" ht="14.25" customHeight="1" x14ac:dyDescent="0.3">
      <c r="A33" s="46" t="s">
        <v>42</v>
      </c>
      <c r="B33" s="44"/>
      <c r="C33" s="44"/>
      <c r="D33" s="44"/>
      <c r="G33" s="1">
        <f>SUM(B32:G32)</f>
        <v>33</v>
      </c>
      <c r="N33" s="1">
        <f>SUM(I32:N32)</f>
        <v>28</v>
      </c>
      <c r="R33" s="1">
        <f>SUM(P32:R32)</f>
        <v>21</v>
      </c>
      <c r="V33" s="1">
        <f>SUM(T32:V32)</f>
        <v>16</v>
      </c>
      <c r="AA33" s="1">
        <f>SUM(X32:AA32)</f>
        <v>12</v>
      </c>
      <c r="AB33" s="45">
        <f>SUM(B33:AA33)</f>
        <v>110</v>
      </c>
      <c r="AD33" s="19"/>
      <c r="AE33" s="47">
        <f ca="1">+AD32+AE32</f>
        <v>46500</v>
      </c>
    </row>
    <row r="34" spans="1:32" ht="14.25" customHeight="1" x14ac:dyDescent="0.3"/>
    <row r="35" spans="1:32" ht="14.25" customHeight="1" x14ac:dyDescent="0.3">
      <c r="A35" s="44" t="s">
        <v>43</v>
      </c>
      <c r="B35" s="44"/>
      <c r="C35" s="44"/>
      <c r="D35" s="44"/>
    </row>
    <row r="36" spans="1:32" ht="14.25" customHeight="1" x14ac:dyDescent="0.3">
      <c r="A36" s="45"/>
      <c r="B36" s="45"/>
      <c r="C36" s="44"/>
      <c r="D36" s="44"/>
    </row>
    <row r="37" spans="1:32" ht="14.25" customHeight="1" x14ac:dyDescent="0.3">
      <c r="A37" s="49" t="s">
        <v>44</v>
      </c>
      <c r="B37" s="49"/>
      <c r="C37" s="49"/>
      <c r="D37" s="49"/>
      <c r="AF37" t="s">
        <v>71</v>
      </c>
    </row>
    <row r="38" spans="1:32" ht="14.25" customHeight="1" x14ac:dyDescent="0.3"/>
    <row r="39" spans="1:32" ht="14.25" customHeight="1" x14ac:dyDescent="0.3">
      <c r="A39" s="50" t="s">
        <v>45</v>
      </c>
      <c r="B39" s="50"/>
      <c r="C39" s="50"/>
      <c r="D39" s="50"/>
      <c r="E39" s="50"/>
      <c r="F39" s="50"/>
      <c r="G39" s="50"/>
      <c r="H39" s="50"/>
    </row>
    <row r="40" spans="1:32" ht="14.25" customHeight="1" x14ac:dyDescent="0.3"/>
    <row r="41" spans="1:32" ht="14.25" customHeight="1" x14ac:dyDescent="0.3">
      <c r="A41" s="51" t="s">
        <v>46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32" ht="14.25" customHeight="1" x14ac:dyDescent="0.3"/>
    <row r="43" spans="1:32" ht="14.25" customHeight="1" x14ac:dyDescent="0.3">
      <c r="A43" s="52" t="s">
        <v>47</v>
      </c>
      <c r="B43" s="52"/>
      <c r="C43" s="52"/>
      <c r="D43" s="52"/>
      <c r="E43" s="52"/>
    </row>
    <row r="44" spans="1:32" ht="14.25" customHeight="1" x14ac:dyDescent="0.3"/>
    <row r="45" spans="1:32" ht="14.25" customHeight="1" x14ac:dyDescent="0.3">
      <c r="A45" s="1" t="s">
        <v>48</v>
      </c>
    </row>
    <row r="46" spans="1:32" ht="14.25" customHeight="1" x14ac:dyDescent="0.3">
      <c r="A46" s="1" t="s">
        <v>49</v>
      </c>
      <c r="B46" s="1" t="s">
        <v>50</v>
      </c>
      <c r="L46" s="1" t="s">
        <v>51</v>
      </c>
    </row>
    <row r="47" spans="1:32" ht="14.25" customHeight="1" x14ac:dyDescent="0.3">
      <c r="A47" s="1" t="s">
        <v>52</v>
      </c>
      <c r="B47" s="1" t="s">
        <v>53</v>
      </c>
      <c r="L47" s="1" t="s">
        <v>54</v>
      </c>
    </row>
    <row r="48" spans="1:32" ht="14.25" customHeight="1" x14ac:dyDescent="0.3">
      <c r="A48" s="1" t="s">
        <v>55</v>
      </c>
      <c r="L48" s="1" t="s">
        <v>56</v>
      </c>
    </row>
    <row r="49" spans="1:13" ht="14.25" customHeight="1" x14ac:dyDescent="0.3">
      <c r="A49" s="1" t="s">
        <v>57</v>
      </c>
      <c r="B49" s="1" t="s">
        <v>58</v>
      </c>
      <c r="L49" s="1" t="s">
        <v>51</v>
      </c>
    </row>
    <row r="50" spans="1:13" ht="14.25" customHeight="1" x14ac:dyDescent="0.3">
      <c r="A50" s="1" t="s">
        <v>59</v>
      </c>
      <c r="B50" s="1" t="s">
        <v>60</v>
      </c>
      <c r="L50" s="1" t="s">
        <v>61</v>
      </c>
      <c r="M50" s="1" t="s">
        <v>62</v>
      </c>
    </row>
    <row r="51" spans="1:13" ht="14.25" customHeight="1" x14ac:dyDescent="0.3">
      <c r="A51" s="1" t="s">
        <v>63</v>
      </c>
      <c r="B51" s="1" t="s">
        <v>64</v>
      </c>
    </row>
    <row r="52" spans="1:13" ht="14.25" customHeight="1" x14ac:dyDescent="0.3">
      <c r="A52" s="1" t="s">
        <v>65</v>
      </c>
      <c r="B52" s="1" t="s">
        <v>66</v>
      </c>
    </row>
    <row r="53" spans="1:13" ht="14.25" customHeight="1" x14ac:dyDescent="0.3">
      <c r="A53" s="1" t="s">
        <v>67</v>
      </c>
    </row>
    <row r="54" spans="1:13" ht="14.25" customHeight="1" x14ac:dyDescent="0.3">
      <c r="A54" s="1" t="s">
        <v>68</v>
      </c>
    </row>
    <row r="55" spans="1:13" ht="14.25" customHeight="1" x14ac:dyDescent="0.3"/>
    <row r="56" spans="1:13" ht="14.25" customHeight="1" x14ac:dyDescent="0.3"/>
    <row r="57" spans="1:13" ht="14.25" customHeight="1" x14ac:dyDescent="0.3"/>
    <row r="58" spans="1:13" ht="14.25" customHeight="1" x14ac:dyDescent="0.3"/>
    <row r="59" spans="1:13" ht="14.25" customHeight="1" x14ac:dyDescent="0.3"/>
    <row r="60" spans="1:13" ht="14.25" customHeight="1" x14ac:dyDescent="0.3"/>
    <row r="61" spans="1:13" ht="14.25" customHeight="1" x14ac:dyDescent="0.3"/>
    <row r="62" spans="1:13" ht="14.25" customHeight="1" x14ac:dyDescent="0.3"/>
    <row r="63" spans="1:13" ht="14.25" customHeight="1" x14ac:dyDescent="0.3"/>
    <row r="64" spans="1:13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spans="23:23" ht="14.25" customHeight="1" x14ac:dyDescent="0.3">
      <c r="W241" s="53"/>
    </row>
    <row r="242" spans="23:23" ht="14.25" customHeight="1" x14ac:dyDescent="0.3">
      <c r="W242" s="53"/>
    </row>
    <row r="243" spans="23:23" ht="14.25" customHeight="1" x14ac:dyDescent="0.3">
      <c r="W243" s="53"/>
    </row>
    <row r="244" spans="23:23" ht="14.25" customHeight="1" x14ac:dyDescent="0.3">
      <c r="W244" s="53"/>
    </row>
    <row r="245" spans="23:23" ht="14.25" customHeight="1" x14ac:dyDescent="0.3">
      <c r="W245" s="53"/>
    </row>
    <row r="246" spans="23:23" ht="14.25" customHeight="1" x14ac:dyDescent="0.3">
      <c r="W246" s="53"/>
    </row>
    <row r="247" spans="23:23" ht="14.25" customHeight="1" x14ac:dyDescent="0.3">
      <c r="W247" s="53"/>
    </row>
    <row r="248" spans="23:23" ht="14.25" customHeight="1" x14ac:dyDescent="0.3">
      <c r="W248" s="53"/>
    </row>
    <row r="249" spans="23:23" ht="14.25" customHeight="1" x14ac:dyDescent="0.3">
      <c r="W249" s="53"/>
    </row>
    <row r="250" spans="23:23" ht="14.25" customHeight="1" x14ac:dyDescent="0.3">
      <c r="W250" s="53"/>
    </row>
    <row r="251" spans="23:23" ht="14.25" customHeight="1" x14ac:dyDescent="0.3">
      <c r="W251" s="53"/>
    </row>
    <row r="252" spans="23:23" ht="14.25" customHeight="1" x14ac:dyDescent="0.3">
      <c r="W252" s="53"/>
    </row>
    <row r="253" spans="23:23" ht="14.25" customHeight="1" x14ac:dyDescent="0.3">
      <c r="W253" s="53"/>
    </row>
    <row r="254" spans="23:23" ht="14.25" customHeight="1" x14ac:dyDescent="0.3">
      <c r="W254" s="53"/>
    </row>
    <row r="255" spans="23:23" ht="14.25" customHeight="1" x14ac:dyDescent="0.3">
      <c r="W255" s="53"/>
    </row>
    <row r="256" spans="23:23" ht="14.25" customHeight="1" x14ac:dyDescent="0.3">
      <c r="W256" s="53"/>
    </row>
    <row r="257" spans="23:23" ht="14.25" customHeight="1" x14ac:dyDescent="0.3">
      <c r="W257" s="53"/>
    </row>
    <row r="258" spans="23:23" ht="14.25" customHeight="1" x14ac:dyDescent="0.3">
      <c r="W258" s="53"/>
    </row>
    <row r="259" spans="23:23" ht="14.25" customHeight="1" x14ac:dyDescent="0.3">
      <c r="W259" s="53"/>
    </row>
    <row r="260" spans="23:23" ht="14.25" customHeight="1" x14ac:dyDescent="0.3">
      <c r="W260" s="53"/>
    </row>
    <row r="261" spans="23:23" ht="14.25" customHeight="1" x14ac:dyDescent="0.3">
      <c r="W261" s="53"/>
    </row>
    <row r="262" spans="23:23" ht="14.25" customHeight="1" x14ac:dyDescent="0.3">
      <c r="W262" s="53"/>
    </row>
    <row r="263" spans="23:23" ht="14.25" customHeight="1" x14ac:dyDescent="0.3">
      <c r="W263" s="53"/>
    </row>
    <row r="264" spans="23:23" ht="14.25" customHeight="1" x14ac:dyDescent="0.3">
      <c r="W264" s="53"/>
    </row>
    <row r="265" spans="23:23" ht="14.25" customHeight="1" x14ac:dyDescent="0.3">
      <c r="W265" s="53"/>
    </row>
    <row r="266" spans="23:23" ht="14.25" customHeight="1" x14ac:dyDescent="0.3">
      <c r="W266" s="53"/>
    </row>
    <row r="267" spans="23:23" ht="14.25" customHeight="1" x14ac:dyDescent="0.3">
      <c r="W267" s="53"/>
    </row>
    <row r="268" spans="23:23" ht="14.25" customHeight="1" x14ac:dyDescent="0.3">
      <c r="W268" s="53"/>
    </row>
    <row r="269" spans="23:23" ht="14.25" customHeight="1" x14ac:dyDescent="0.3">
      <c r="W269" s="53"/>
    </row>
    <row r="270" spans="23:23" ht="14.25" customHeight="1" x14ac:dyDescent="0.3">
      <c r="W270" s="53"/>
    </row>
    <row r="271" spans="23:23" ht="14.25" customHeight="1" x14ac:dyDescent="0.3">
      <c r="W271" s="53"/>
    </row>
    <row r="272" spans="23:23" ht="14.25" customHeight="1" x14ac:dyDescent="0.3">
      <c r="W272" s="53"/>
    </row>
    <row r="273" spans="23:23" ht="14.25" customHeight="1" x14ac:dyDescent="0.3">
      <c r="W273" s="53"/>
    </row>
    <row r="274" spans="23:23" ht="14.25" customHeight="1" x14ac:dyDescent="0.3">
      <c r="W274" s="53"/>
    </row>
    <row r="275" spans="23:23" ht="14.25" customHeight="1" x14ac:dyDescent="0.3">
      <c r="W275" s="53"/>
    </row>
    <row r="276" spans="23:23" ht="14.25" customHeight="1" x14ac:dyDescent="0.3">
      <c r="W276" s="53"/>
    </row>
    <row r="277" spans="23:23" ht="14.25" customHeight="1" x14ac:dyDescent="0.3">
      <c r="W277" s="53"/>
    </row>
    <row r="278" spans="23:23" ht="14.25" customHeight="1" x14ac:dyDescent="0.3">
      <c r="W278" s="53"/>
    </row>
    <row r="279" spans="23:23" ht="14.25" customHeight="1" x14ac:dyDescent="0.3">
      <c r="W279" s="53"/>
    </row>
    <row r="280" spans="23:23" ht="14.25" customHeight="1" x14ac:dyDescent="0.3">
      <c r="W280" s="53"/>
    </row>
    <row r="281" spans="23:23" ht="14.25" customHeight="1" x14ac:dyDescent="0.3">
      <c r="W281" s="53"/>
    </row>
    <row r="282" spans="23:23" ht="14.25" customHeight="1" x14ac:dyDescent="0.3">
      <c r="W282" s="53"/>
    </row>
    <row r="283" spans="23:23" ht="14.25" customHeight="1" x14ac:dyDescent="0.3">
      <c r="W283" s="53"/>
    </row>
    <row r="284" spans="23:23" ht="14.25" customHeight="1" x14ac:dyDescent="0.3">
      <c r="W284" s="53"/>
    </row>
    <row r="285" spans="23:23" ht="14.25" customHeight="1" x14ac:dyDescent="0.3">
      <c r="W285" s="53"/>
    </row>
    <row r="286" spans="23:23" ht="14.25" customHeight="1" x14ac:dyDescent="0.3">
      <c r="W286" s="53"/>
    </row>
    <row r="287" spans="23:23" ht="14.25" customHeight="1" x14ac:dyDescent="0.3">
      <c r="W287" s="53"/>
    </row>
    <row r="288" spans="23:23" ht="14.25" customHeight="1" x14ac:dyDescent="0.3">
      <c r="W288" s="53"/>
    </row>
    <row r="289" spans="23:23" ht="14.25" customHeight="1" x14ac:dyDescent="0.3">
      <c r="W289" s="53"/>
    </row>
    <row r="290" spans="23:23" ht="14.25" customHeight="1" x14ac:dyDescent="0.3">
      <c r="W290" s="53"/>
    </row>
    <row r="291" spans="23:23" ht="14.25" customHeight="1" x14ac:dyDescent="0.3">
      <c r="W291" s="53"/>
    </row>
    <row r="292" spans="23:23" ht="14.25" customHeight="1" x14ac:dyDescent="0.3">
      <c r="W292" s="53"/>
    </row>
    <row r="293" spans="23:23" ht="14.25" customHeight="1" x14ac:dyDescent="0.3">
      <c r="W293" s="53"/>
    </row>
    <row r="294" spans="23:23" ht="14.25" customHeight="1" x14ac:dyDescent="0.3">
      <c r="W294" s="53"/>
    </row>
    <row r="295" spans="23:23" ht="14.25" customHeight="1" x14ac:dyDescent="0.3">
      <c r="W295" s="53"/>
    </row>
    <row r="296" spans="23:23" ht="14.25" customHeight="1" x14ac:dyDescent="0.3">
      <c r="W296" s="53"/>
    </row>
    <row r="297" spans="23:23" ht="14.25" customHeight="1" x14ac:dyDescent="0.3">
      <c r="W297" s="53"/>
    </row>
    <row r="298" spans="23:23" ht="14.25" customHeight="1" x14ac:dyDescent="0.3">
      <c r="W298" s="53"/>
    </row>
    <row r="299" spans="23:23" ht="14.25" customHeight="1" x14ac:dyDescent="0.3">
      <c r="W299" s="53"/>
    </row>
    <row r="300" spans="23:23" ht="14.25" customHeight="1" x14ac:dyDescent="0.3">
      <c r="W300" s="53"/>
    </row>
    <row r="301" spans="23:23" ht="14.25" customHeight="1" x14ac:dyDescent="0.3">
      <c r="W301" s="53"/>
    </row>
    <row r="302" spans="23:23" ht="14.25" customHeight="1" x14ac:dyDescent="0.3">
      <c r="W302" s="53"/>
    </row>
    <row r="303" spans="23:23" ht="14.25" customHeight="1" x14ac:dyDescent="0.3">
      <c r="W303" s="53"/>
    </row>
    <row r="304" spans="23:23" ht="14.25" customHeight="1" x14ac:dyDescent="0.3">
      <c r="W304" s="53"/>
    </row>
    <row r="305" spans="23:23" ht="14.25" customHeight="1" x14ac:dyDescent="0.3">
      <c r="W305" s="53"/>
    </row>
    <row r="306" spans="23:23" ht="14.25" customHeight="1" x14ac:dyDescent="0.3">
      <c r="W306" s="53"/>
    </row>
    <row r="307" spans="23:23" ht="14.25" customHeight="1" x14ac:dyDescent="0.3">
      <c r="W307" s="53"/>
    </row>
    <row r="308" spans="23:23" ht="14.25" customHeight="1" x14ac:dyDescent="0.3">
      <c r="W308" s="53"/>
    </row>
    <row r="309" spans="23:23" ht="14.25" customHeight="1" x14ac:dyDescent="0.3">
      <c r="W309" s="53"/>
    </row>
    <row r="310" spans="23:23" ht="14.25" customHeight="1" x14ac:dyDescent="0.3">
      <c r="W310" s="53"/>
    </row>
    <row r="311" spans="23:23" ht="14.25" customHeight="1" x14ac:dyDescent="0.3">
      <c r="W311" s="53"/>
    </row>
    <row r="312" spans="23:23" ht="14.25" customHeight="1" x14ac:dyDescent="0.3">
      <c r="W312" s="53"/>
    </row>
    <row r="313" spans="23:23" ht="14.25" customHeight="1" x14ac:dyDescent="0.3">
      <c r="W313" s="53"/>
    </row>
    <row r="314" spans="23:23" ht="14.25" customHeight="1" x14ac:dyDescent="0.3">
      <c r="W314" s="53"/>
    </row>
    <row r="315" spans="23:23" ht="14.25" customHeight="1" x14ac:dyDescent="0.3">
      <c r="W315" s="53"/>
    </row>
    <row r="316" spans="23:23" ht="14.25" customHeight="1" x14ac:dyDescent="0.3">
      <c r="W316" s="53"/>
    </row>
    <row r="317" spans="23:23" ht="14.25" customHeight="1" x14ac:dyDescent="0.3">
      <c r="W317" s="53"/>
    </row>
    <row r="318" spans="23:23" ht="14.25" customHeight="1" x14ac:dyDescent="0.3">
      <c r="W318" s="53"/>
    </row>
    <row r="319" spans="23:23" ht="14.25" customHeight="1" x14ac:dyDescent="0.3">
      <c r="W319" s="53"/>
    </row>
    <row r="320" spans="23:23" ht="14.25" customHeight="1" x14ac:dyDescent="0.3">
      <c r="W320" s="53"/>
    </row>
    <row r="321" spans="23:23" ht="14.25" customHeight="1" x14ac:dyDescent="0.3">
      <c r="W321" s="53"/>
    </row>
    <row r="322" spans="23:23" ht="14.25" customHeight="1" x14ac:dyDescent="0.3">
      <c r="W322" s="53"/>
    </row>
    <row r="323" spans="23:23" ht="14.25" customHeight="1" x14ac:dyDescent="0.3">
      <c r="W323" s="53"/>
    </row>
    <row r="324" spans="23:23" ht="14.25" customHeight="1" x14ac:dyDescent="0.3">
      <c r="W324" s="53"/>
    </row>
    <row r="325" spans="23:23" ht="14.25" customHeight="1" x14ac:dyDescent="0.3">
      <c r="W325" s="53"/>
    </row>
    <row r="326" spans="23:23" ht="14.25" customHeight="1" x14ac:dyDescent="0.3">
      <c r="W326" s="53"/>
    </row>
    <row r="327" spans="23:23" ht="14.25" customHeight="1" x14ac:dyDescent="0.3">
      <c r="W327" s="53"/>
    </row>
    <row r="328" spans="23:23" ht="14.25" customHeight="1" x14ac:dyDescent="0.3">
      <c r="W328" s="53"/>
    </row>
    <row r="329" spans="23:23" ht="14.25" customHeight="1" x14ac:dyDescent="0.3">
      <c r="W329" s="53"/>
    </row>
    <row r="330" spans="23:23" ht="14.25" customHeight="1" x14ac:dyDescent="0.3">
      <c r="W330" s="53"/>
    </row>
    <row r="331" spans="23:23" ht="14.25" customHeight="1" x14ac:dyDescent="0.3">
      <c r="W331" s="53"/>
    </row>
    <row r="332" spans="23:23" ht="14.25" customHeight="1" x14ac:dyDescent="0.3">
      <c r="W332" s="53"/>
    </row>
    <row r="333" spans="23:23" ht="14.25" customHeight="1" x14ac:dyDescent="0.3">
      <c r="W333" s="53"/>
    </row>
    <row r="334" spans="23:23" ht="14.25" customHeight="1" x14ac:dyDescent="0.3">
      <c r="W334" s="53"/>
    </row>
    <row r="335" spans="23:23" ht="14.25" customHeight="1" x14ac:dyDescent="0.3">
      <c r="W335" s="53"/>
    </row>
    <row r="336" spans="23:23" ht="14.25" customHeight="1" x14ac:dyDescent="0.3">
      <c r="W336" s="53"/>
    </row>
    <row r="337" spans="23:23" ht="14.25" customHeight="1" x14ac:dyDescent="0.3">
      <c r="W337" s="53"/>
    </row>
    <row r="338" spans="23:23" ht="14.25" customHeight="1" x14ac:dyDescent="0.3">
      <c r="W338" s="53"/>
    </row>
    <row r="339" spans="23:23" ht="14.25" customHeight="1" x14ac:dyDescent="0.3">
      <c r="W339" s="53"/>
    </row>
    <row r="340" spans="23:23" ht="14.25" customHeight="1" x14ac:dyDescent="0.3">
      <c r="W340" s="53"/>
    </row>
    <row r="341" spans="23:23" ht="14.25" customHeight="1" x14ac:dyDescent="0.3">
      <c r="W341" s="53"/>
    </row>
    <row r="342" spans="23:23" ht="14.25" customHeight="1" x14ac:dyDescent="0.3">
      <c r="W342" s="53"/>
    </row>
    <row r="343" spans="23:23" ht="14.25" customHeight="1" x14ac:dyDescent="0.3">
      <c r="W343" s="53"/>
    </row>
    <row r="344" spans="23:23" ht="14.25" customHeight="1" x14ac:dyDescent="0.3">
      <c r="W344" s="53"/>
    </row>
    <row r="345" spans="23:23" ht="14.25" customHeight="1" x14ac:dyDescent="0.3">
      <c r="W345" s="53"/>
    </row>
    <row r="346" spans="23:23" ht="14.25" customHeight="1" x14ac:dyDescent="0.3">
      <c r="W346" s="53"/>
    </row>
    <row r="347" spans="23:23" ht="14.25" customHeight="1" x14ac:dyDescent="0.3">
      <c r="W347" s="53"/>
    </row>
    <row r="348" spans="23:23" ht="14.25" customHeight="1" x14ac:dyDescent="0.3">
      <c r="W348" s="53"/>
    </row>
    <row r="349" spans="23:23" ht="14.25" customHeight="1" x14ac:dyDescent="0.3">
      <c r="W349" s="53"/>
    </row>
    <row r="350" spans="23:23" ht="14.25" customHeight="1" x14ac:dyDescent="0.3">
      <c r="W350" s="53"/>
    </row>
    <row r="351" spans="23:23" ht="14.25" customHeight="1" x14ac:dyDescent="0.3">
      <c r="W351" s="53"/>
    </row>
    <row r="352" spans="23:23" ht="14.25" customHeight="1" x14ac:dyDescent="0.3">
      <c r="W352" s="53"/>
    </row>
    <row r="353" spans="23:23" ht="14.25" customHeight="1" x14ac:dyDescent="0.3">
      <c r="W353" s="53"/>
    </row>
    <row r="354" spans="23:23" ht="14.25" customHeight="1" x14ac:dyDescent="0.3">
      <c r="W354" s="53"/>
    </row>
    <row r="355" spans="23:23" ht="14.25" customHeight="1" x14ac:dyDescent="0.3">
      <c r="W355" s="53"/>
    </row>
    <row r="356" spans="23:23" ht="14.25" customHeight="1" x14ac:dyDescent="0.3">
      <c r="W356" s="53"/>
    </row>
    <row r="357" spans="23:23" ht="14.25" customHeight="1" x14ac:dyDescent="0.3">
      <c r="W357" s="53"/>
    </row>
    <row r="358" spans="23:23" ht="14.25" customHeight="1" x14ac:dyDescent="0.3">
      <c r="W358" s="53"/>
    </row>
    <row r="359" spans="23:23" ht="14.25" customHeight="1" x14ac:dyDescent="0.3">
      <c r="W359" s="53"/>
    </row>
    <row r="360" spans="23:23" ht="14.25" customHeight="1" x14ac:dyDescent="0.3">
      <c r="W360" s="53"/>
    </row>
    <row r="361" spans="23:23" ht="14.25" customHeight="1" x14ac:dyDescent="0.3">
      <c r="W361" s="53"/>
    </row>
    <row r="362" spans="23:23" ht="14.25" customHeight="1" x14ac:dyDescent="0.3">
      <c r="W362" s="53"/>
    </row>
    <row r="363" spans="23:23" ht="14.25" customHeight="1" x14ac:dyDescent="0.3">
      <c r="W363" s="53"/>
    </row>
    <row r="364" spans="23:23" ht="14.25" customHeight="1" x14ac:dyDescent="0.3">
      <c r="W364" s="53"/>
    </row>
    <row r="365" spans="23:23" ht="14.25" customHeight="1" x14ac:dyDescent="0.3">
      <c r="W365" s="53"/>
    </row>
    <row r="366" spans="23:23" ht="14.25" customHeight="1" x14ac:dyDescent="0.3">
      <c r="W366" s="53"/>
    </row>
    <row r="367" spans="23:23" ht="14.25" customHeight="1" x14ac:dyDescent="0.3">
      <c r="W367" s="53"/>
    </row>
    <row r="368" spans="23:23" ht="14.25" customHeight="1" x14ac:dyDescent="0.3">
      <c r="W368" s="53"/>
    </row>
    <row r="369" spans="23:23" ht="14.25" customHeight="1" x14ac:dyDescent="0.3">
      <c r="W369" s="53"/>
    </row>
    <row r="370" spans="23:23" ht="14.25" customHeight="1" x14ac:dyDescent="0.3">
      <c r="W370" s="53"/>
    </row>
    <row r="371" spans="23:23" ht="14.25" customHeight="1" x14ac:dyDescent="0.3">
      <c r="W371" s="53"/>
    </row>
    <row r="372" spans="23:23" ht="14.25" customHeight="1" x14ac:dyDescent="0.3">
      <c r="W372" s="53"/>
    </row>
    <row r="373" spans="23:23" ht="14.25" customHeight="1" x14ac:dyDescent="0.3">
      <c r="W373" s="53"/>
    </row>
    <row r="374" spans="23:23" ht="14.25" customHeight="1" x14ac:dyDescent="0.3">
      <c r="W374" s="53"/>
    </row>
    <row r="375" spans="23:23" ht="14.25" customHeight="1" x14ac:dyDescent="0.3">
      <c r="W375" s="53"/>
    </row>
    <row r="376" spans="23:23" ht="14.25" customHeight="1" x14ac:dyDescent="0.3">
      <c r="W376" s="53"/>
    </row>
    <row r="377" spans="23:23" ht="14.25" customHeight="1" x14ac:dyDescent="0.3">
      <c r="W377" s="53"/>
    </row>
    <row r="378" spans="23:23" ht="14.25" customHeight="1" x14ac:dyDescent="0.3">
      <c r="W378" s="53"/>
    </row>
    <row r="379" spans="23:23" ht="14.25" customHeight="1" x14ac:dyDescent="0.3">
      <c r="W379" s="53"/>
    </row>
    <row r="380" spans="23:23" ht="14.25" customHeight="1" x14ac:dyDescent="0.3">
      <c r="W380" s="53"/>
    </row>
    <row r="381" spans="23:23" ht="14.25" customHeight="1" x14ac:dyDescent="0.3">
      <c r="W381" s="53"/>
    </row>
    <row r="382" spans="23:23" ht="14.25" customHeight="1" x14ac:dyDescent="0.3">
      <c r="W382" s="53"/>
    </row>
    <row r="383" spans="23:23" ht="14.25" customHeight="1" x14ac:dyDescent="0.3">
      <c r="W383" s="53"/>
    </row>
    <row r="384" spans="23:23" ht="14.25" customHeight="1" x14ac:dyDescent="0.3">
      <c r="W384" s="53"/>
    </row>
    <row r="385" spans="23:23" ht="14.25" customHeight="1" x14ac:dyDescent="0.3">
      <c r="W385" s="53"/>
    </row>
    <row r="386" spans="23:23" ht="14.25" customHeight="1" x14ac:dyDescent="0.3">
      <c r="W386" s="53"/>
    </row>
    <row r="387" spans="23:23" ht="14.25" customHeight="1" x14ac:dyDescent="0.3">
      <c r="W387" s="53"/>
    </row>
    <row r="388" spans="23:23" ht="14.25" customHeight="1" x14ac:dyDescent="0.3">
      <c r="W388" s="53"/>
    </row>
    <row r="389" spans="23:23" ht="14.25" customHeight="1" x14ac:dyDescent="0.3">
      <c r="W389" s="53"/>
    </row>
    <row r="390" spans="23:23" ht="14.25" customHeight="1" x14ac:dyDescent="0.3">
      <c r="W390" s="53"/>
    </row>
    <row r="391" spans="23:23" ht="14.25" customHeight="1" x14ac:dyDescent="0.3">
      <c r="W391" s="53"/>
    </row>
    <row r="392" spans="23:23" ht="14.25" customHeight="1" x14ac:dyDescent="0.3">
      <c r="W392" s="53"/>
    </row>
    <row r="393" spans="23:23" ht="14.25" customHeight="1" x14ac:dyDescent="0.3">
      <c r="W393" s="53"/>
    </row>
    <row r="394" spans="23:23" ht="14.25" customHeight="1" x14ac:dyDescent="0.3">
      <c r="W394" s="53"/>
    </row>
    <row r="395" spans="23:23" ht="14.25" customHeight="1" x14ac:dyDescent="0.3">
      <c r="W395" s="53"/>
    </row>
    <row r="396" spans="23:23" ht="14.25" customHeight="1" x14ac:dyDescent="0.3">
      <c r="W396" s="53"/>
    </row>
    <row r="397" spans="23:23" ht="14.25" customHeight="1" x14ac:dyDescent="0.3">
      <c r="W397" s="53"/>
    </row>
    <row r="398" spans="23:23" ht="14.25" customHeight="1" x14ac:dyDescent="0.3">
      <c r="W398" s="53"/>
    </row>
    <row r="399" spans="23:23" ht="14.25" customHeight="1" x14ac:dyDescent="0.3">
      <c r="W399" s="53"/>
    </row>
    <row r="400" spans="23:23" ht="14.25" customHeight="1" x14ac:dyDescent="0.3">
      <c r="W400" s="53"/>
    </row>
    <row r="401" spans="23:23" ht="14.25" customHeight="1" x14ac:dyDescent="0.3">
      <c r="W401" s="53"/>
    </row>
    <row r="402" spans="23:23" ht="14.25" customHeight="1" x14ac:dyDescent="0.3">
      <c r="W402" s="53"/>
    </row>
    <row r="403" spans="23:23" ht="14.25" customHeight="1" x14ac:dyDescent="0.3">
      <c r="W403" s="53"/>
    </row>
    <row r="404" spans="23:23" ht="14.25" customHeight="1" x14ac:dyDescent="0.3">
      <c r="W404" s="53"/>
    </row>
    <row r="405" spans="23:23" ht="14.25" customHeight="1" x14ac:dyDescent="0.3">
      <c r="W405" s="53"/>
    </row>
    <row r="406" spans="23:23" ht="14.25" customHeight="1" x14ac:dyDescent="0.3">
      <c r="W406" s="53"/>
    </row>
    <row r="407" spans="23:23" ht="14.25" customHeight="1" x14ac:dyDescent="0.3">
      <c r="W407" s="53"/>
    </row>
    <row r="408" spans="23:23" ht="14.25" customHeight="1" x14ac:dyDescent="0.3">
      <c r="W408" s="53"/>
    </row>
    <row r="409" spans="23:23" ht="14.25" customHeight="1" x14ac:dyDescent="0.3">
      <c r="W409" s="53"/>
    </row>
    <row r="410" spans="23:23" ht="14.25" customHeight="1" x14ac:dyDescent="0.3">
      <c r="W410" s="53"/>
    </row>
    <row r="411" spans="23:23" ht="14.25" customHeight="1" x14ac:dyDescent="0.3">
      <c r="W411" s="53"/>
    </row>
    <row r="412" spans="23:23" ht="14.25" customHeight="1" x14ac:dyDescent="0.3">
      <c r="W412" s="53"/>
    </row>
    <row r="413" spans="23:23" ht="14.25" customHeight="1" x14ac:dyDescent="0.3">
      <c r="W413" s="53"/>
    </row>
    <row r="414" spans="23:23" ht="14.25" customHeight="1" x14ac:dyDescent="0.3">
      <c r="W414" s="53"/>
    </row>
    <row r="415" spans="23:23" ht="14.25" customHeight="1" x14ac:dyDescent="0.3">
      <c r="W415" s="53"/>
    </row>
    <row r="416" spans="23:23" ht="14.25" customHeight="1" x14ac:dyDescent="0.3">
      <c r="W416" s="53"/>
    </row>
    <row r="417" spans="23:23" ht="14.25" customHeight="1" x14ac:dyDescent="0.3">
      <c r="W417" s="53"/>
    </row>
    <row r="418" spans="23:23" ht="14.25" customHeight="1" x14ac:dyDescent="0.3">
      <c r="W418" s="53"/>
    </row>
    <row r="419" spans="23:23" ht="14.25" customHeight="1" x14ac:dyDescent="0.3">
      <c r="W419" s="53"/>
    </row>
    <row r="420" spans="23:23" ht="14.25" customHeight="1" x14ac:dyDescent="0.3">
      <c r="W420" s="53"/>
    </row>
    <row r="421" spans="23:23" ht="14.25" customHeight="1" x14ac:dyDescent="0.3">
      <c r="W421" s="53"/>
    </row>
    <row r="422" spans="23:23" ht="14.25" customHeight="1" x14ac:dyDescent="0.3">
      <c r="W422" s="53"/>
    </row>
    <row r="423" spans="23:23" ht="14.25" customHeight="1" x14ac:dyDescent="0.3">
      <c r="W423" s="53"/>
    </row>
    <row r="424" spans="23:23" ht="14.25" customHeight="1" x14ac:dyDescent="0.3">
      <c r="W424" s="53"/>
    </row>
    <row r="425" spans="23:23" ht="14.25" customHeight="1" x14ac:dyDescent="0.3">
      <c r="W425" s="53"/>
    </row>
    <row r="426" spans="23:23" ht="14.25" customHeight="1" x14ac:dyDescent="0.3">
      <c r="W426" s="53"/>
    </row>
    <row r="427" spans="23:23" ht="14.25" customHeight="1" x14ac:dyDescent="0.3">
      <c r="W427" s="53"/>
    </row>
    <row r="428" spans="23:23" ht="14.25" customHeight="1" x14ac:dyDescent="0.3">
      <c r="W428" s="53"/>
    </row>
    <row r="429" spans="23:23" ht="14.25" customHeight="1" x14ac:dyDescent="0.3">
      <c r="W429" s="53"/>
    </row>
    <row r="430" spans="23:23" ht="14.25" customHeight="1" x14ac:dyDescent="0.3">
      <c r="W430" s="53"/>
    </row>
    <row r="431" spans="23:23" ht="14.25" customHeight="1" x14ac:dyDescent="0.3">
      <c r="W431" s="53"/>
    </row>
    <row r="432" spans="23:23" ht="14.25" customHeight="1" x14ac:dyDescent="0.3">
      <c r="W432" s="53"/>
    </row>
    <row r="433" spans="23:23" ht="14.25" customHeight="1" x14ac:dyDescent="0.3">
      <c r="W433" s="53"/>
    </row>
    <row r="434" spans="23:23" ht="14.25" customHeight="1" x14ac:dyDescent="0.3">
      <c r="W434" s="53"/>
    </row>
    <row r="435" spans="23:23" ht="14.25" customHeight="1" x14ac:dyDescent="0.3">
      <c r="W435" s="53"/>
    </row>
    <row r="436" spans="23:23" ht="14.25" customHeight="1" x14ac:dyDescent="0.3">
      <c r="W436" s="53"/>
    </row>
    <row r="437" spans="23:23" ht="14.25" customHeight="1" x14ac:dyDescent="0.3">
      <c r="W437" s="53"/>
    </row>
    <row r="438" spans="23:23" ht="14.25" customHeight="1" x14ac:dyDescent="0.3">
      <c r="W438" s="53"/>
    </row>
    <row r="439" spans="23:23" ht="14.25" customHeight="1" x14ac:dyDescent="0.3">
      <c r="W439" s="53"/>
    </row>
    <row r="440" spans="23:23" ht="14.25" customHeight="1" x14ac:dyDescent="0.3">
      <c r="W440" s="53"/>
    </row>
    <row r="441" spans="23:23" ht="14.25" customHeight="1" x14ac:dyDescent="0.3">
      <c r="W441" s="53"/>
    </row>
    <row r="442" spans="23:23" ht="14.25" customHeight="1" x14ac:dyDescent="0.3">
      <c r="W442" s="53"/>
    </row>
    <row r="443" spans="23:23" ht="14.25" customHeight="1" x14ac:dyDescent="0.3">
      <c r="W443" s="53"/>
    </row>
    <row r="444" spans="23:23" ht="14.25" customHeight="1" x14ac:dyDescent="0.3">
      <c r="W444" s="53"/>
    </row>
    <row r="445" spans="23:23" ht="14.25" customHeight="1" x14ac:dyDescent="0.3">
      <c r="W445" s="53"/>
    </row>
    <row r="446" spans="23:23" ht="14.25" customHeight="1" x14ac:dyDescent="0.3">
      <c r="W446" s="53"/>
    </row>
    <row r="447" spans="23:23" ht="14.25" customHeight="1" x14ac:dyDescent="0.3">
      <c r="W447" s="53"/>
    </row>
    <row r="448" spans="23:23" ht="14.25" customHeight="1" x14ac:dyDescent="0.3">
      <c r="W448" s="53"/>
    </row>
    <row r="449" spans="23:23" ht="14.25" customHeight="1" x14ac:dyDescent="0.3">
      <c r="W449" s="53"/>
    </row>
    <row r="450" spans="23:23" ht="14.25" customHeight="1" x14ac:dyDescent="0.3">
      <c r="W450" s="53"/>
    </row>
    <row r="451" spans="23:23" ht="14.25" customHeight="1" x14ac:dyDescent="0.3">
      <c r="W451" s="53"/>
    </row>
    <row r="452" spans="23:23" ht="14.25" customHeight="1" x14ac:dyDescent="0.3">
      <c r="W452" s="53"/>
    </row>
    <row r="453" spans="23:23" ht="14.25" customHeight="1" x14ac:dyDescent="0.3">
      <c r="W453" s="53"/>
    </row>
    <row r="454" spans="23:23" ht="14.25" customHeight="1" x14ac:dyDescent="0.3">
      <c r="W454" s="53"/>
    </row>
    <row r="455" spans="23:23" ht="14.25" customHeight="1" x14ac:dyDescent="0.3">
      <c r="W455" s="53"/>
    </row>
    <row r="456" spans="23:23" ht="14.25" customHeight="1" x14ac:dyDescent="0.3">
      <c r="W456" s="53"/>
    </row>
    <row r="457" spans="23:23" ht="14.25" customHeight="1" x14ac:dyDescent="0.3">
      <c r="W457" s="53"/>
    </row>
    <row r="458" spans="23:23" ht="14.25" customHeight="1" x14ac:dyDescent="0.3">
      <c r="W458" s="53"/>
    </row>
    <row r="459" spans="23:23" ht="14.25" customHeight="1" x14ac:dyDescent="0.3">
      <c r="W459" s="53"/>
    </row>
    <row r="460" spans="23:23" ht="14.25" customHeight="1" x14ac:dyDescent="0.3">
      <c r="W460" s="53"/>
    </row>
    <row r="461" spans="23:23" ht="14.25" customHeight="1" x14ac:dyDescent="0.3">
      <c r="W461" s="53"/>
    </row>
    <row r="462" spans="23:23" ht="14.25" customHeight="1" x14ac:dyDescent="0.3">
      <c r="W462" s="53"/>
    </row>
    <row r="463" spans="23:23" ht="14.25" customHeight="1" x14ac:dyDescent="0.3">
      <c r="W463" s="53"/>
    </row>
    <row r="464" spans="23:23" ht="14.25" customHeight="1" x14ac:dyDescent="0.3">
      <c r="W464" s="53"/>
    </row>
    <row r="465" spans="23:23" ht="14.25" customHeight="1" x14ac:dyDescent="0.3">
      <c r="W465" s="53"/>
    </row>
    <row r="466" spans="23:23" ht="14.25" customHeight="1" x14ac:dyDescent="0.3">
      <c r="W466" s="53"/>
    </row>
    <row r="467" spans="23:23" ht="14.25" customHeight="1" x14ac:dyDescent="0.3">
      <c r="W467" s="53"/>
    </row>
    <row r="468" spans="23:23" ht="14.25" customHeight="1" x14ac:dyDescent="0.3">
      <c r="W468" s="53"/>
    </row>
    <row r="469" spans="23:23" ht="14.25" customHeight="1" x14ac:dyDescent="0.3">
      <c r="W469" s="53"/>
    </row>
    <row r="470" spans="23:23" ht="14.25" customHeight="1" x14ac:dyDescent="0.3">
      <c r="W470" s="53"/>
    </row>
    <row r="471" spans="23:23" ht="14.25" customHeight="1" x14ac:dyDescent="0.3">
      <c r="W471" s="53"/>
    </row>
    <row r="472" spans="23:23" ht="14.25" customHeight="1" x14ac:dyDescent="0.3">
      <c r="W472" s="53"/>
    </row>
    <row r="473" spans="23:23" ht="14.25" customHeight="1" x14ac:dyDescent="0.3">
      <c r="W473" s="53"/>
    </row>
    <row r="474" spans="23:23" ht="14.25" customHeight="1" x14ac:dyDescent="0.3">
      <c r="W474" s="53"/>
    </row>
    <row r="475" spans="23:23" ht="14.25" customHeight="1" x14ac:dyDescent="0.3">
      <c r="W475" s="53"/>
    </row>
    <row r="476" spans="23:23" ht="14.25" customHeight="1" x14ac:dyDescent="0.3">
      <c r="W476" s="53"/>
    </row>
    <row r="477" spans="23:23" ht="14.25" customHeight="1" x14ac:dyDescent="0.3">
      <c r="W477" s="53"/>
    </row>
    <row r="478" spans="23:23" ht="14.25" customHeight="1" x14ac:dyDescent="0.3">
      <c r="W478" s="53"/>
    </row>
    <row r="479" spans="23:23" ht="14.25" customHeight="1" x14ac:dyDescent="0.3">
      <c r="W479" s="53"/>
    </row>
    <row r="480" spans="23:23" ht="14.25" customHeight="1" x14ac:dyDescent="0.3">
      <c r="W480" s="53"/>
    </row>
    <row r="481" spans="23:23" ht="14.25" customHeight="1" x14ac:dyDescent="0.3">
      <c r="W481" s="53"/>
    </row>
    <row r="482" spans="23:23" ht="14.25" customHeight="1" x14ac:dyDescent="0.3">
      <c r="W482" s="53"/>
    </row>
    <row r="483" spans="23:23" ht="14.25" customHeight="1" x14ac:dyDescent="0.3">
      <c r="W483" s="53"/>
    </row>
    <row r="484" spans="23:23" ht="14.25" customHeight="1" x14ac:dyDescent="0.3">
      <c r="W484" s="53"/>
    </row>
    <row r="485" spans="23:23" ht="14.25" customHeight="1" x14ac:dyDescent="0.3">
      <c r="W485" s="53"/>
    </row>
    <row r="486" spans="23:23" ht="14.25" customHeight="1" x14ac:dyDescent="0.3">
      <c r="W486" s="53"/>
    </row>
    <row r="487" spans="23:23" ht="14.25" customHeight="1" x14ac:dyDescent="0.3">
      <c r="W487" s="53"/>
    </row>
    <row r="488" spans="23:23" ht="14.25" customHeight="1" x14ac:dyDescent="0.3">
      <c r="W488" s="53"/>
    </row>
    <row r="489" spans="23:23" ht="14.25" customHeight="1" x14ac:dyDescent="0.3">
      <c r="W489" s="53"/>
    </row>
    <row r="490" spans="23:23" ht="14.25" customHeight="1" x14ac:dyDescent="0.3">
      <c r="W490" s="53"/>
    </row>
    <row r="491" spans="23:23" ht="14.25" customHeight="1" x14ac:dyDescent="0.3">
      <c r="W491" s="53"/>
    </row>
    <row r="492" spans="23:23" ht="14.25" customHeight="1" x14ac:dyDescent="0.3">
      <c r="W492" s="53"/>
    </row>
    <row r="493" spans="23:23" ht="14.25" customHeight="1" x14ac:dyDescent="0.3">
      <c r="W493" s="53"/>
    </row>
    <row r="494" spans="23:23" ht="14.25" customHeight="1" x14ac:dyDescent="0.3">
      <c r="W494" s="53"/>
    </row>
    <row r="495" spans="23:23" ht="14.25" customHeight="1" x14ac:dyDescent="0.3">
      <c r="W495" s="53"/>
    </row>
    <row r="496" spans="23:23" ht="14.25" customHeight="1" x14ac:dyDescent="0.3">
      <c r="W496" s="53"/>
    </row>
    <row r="497" spans="23:23" ht="14.25" customHeight="1" x14ac:dyDescent="0.3">
      <c r="W497" s="53"/>
    </row>
    <row r="498" spans="23:23" ht="14.25" customHeight="1" x14ac:dyDescent="0.3">
      <c r="W498" s="53"/>
    </row>
    <row r="499" spans="23:23" ht="14.25" customHeight="1" x14ac:dyDescent="0.3">
      <c r="W499" s="53"/>
    </row>
    <row r="500" spans="23:23" ht="14.25" customHeight="1" x14ac:dyDescent="0.3">
      <c r="W500" s="53"/>
    </row>
    <row r="501" spans="23:23" ht="14.25" customHeight="1" x14ac:dyDescent="0.3">
      <c r="W501" s="53"/>
    </row>
    <row r="502" spans="23:23" ht="14.25" customHeight="1" x14ac:dyDescent="0.3">
      <c r="W502" s="53"/>
    </row>
    <row r="503" spans="23:23" ht="14.25" customHeight="1" x14ac:dyDescent="0.3">
      <c r="W503" s="53"/>
    </row>
    <row r="504" spans="23:23" ht="14.25" customHeight="1" x14ac:dyDescent="0.3">
      <c r="W504" s="53"/>
    </row>
    <row r="505" spans="23:23" ht="14.25" customHeight="1" x14ac:dyDescent="0.3">
      <c r="W505" s="53"/>
    </row>
    <row r="506" spans="23:23" ht="14.25" customHeight="1" x14ac:dyDescent="0.3">
      <c r="W506" s="53"/>
    </row>
    <row r="507" spans="23:23" ht="14.25" customHeight="1" x14ac:dyDescent="0.3">
      <c r="W507" s="53"/>
    </row>
    <row r="508" spans="23:23" ht="14.25" customHeight="1" x14ac:dyDescent="0.3">
      <c r="W508" s="53"/>
    </row>
    <row r="509" spans="23:23" ht="14.25" customHeight="1" x14ac:dyDescent="0.3">
      <c r="W509" s="53"/>
    </row>
    <row r="510" spans="23:23" ht="14.25" customHeight="1" x14ac:dyDescent="0.3">
      <c r="W510" s="53"/>
    </row>
    <row r="511" spans="23:23" ht="14.25" customHeight="1" x14ac:dyDescent="0.3">
      <c r="W511" s="53"/>
    </row>
    <row r="512" spans="23:23" ht="14.25" customHeight="1" x14ac:dyDescent="0.3">
      <c r="W512" s="53"/>
    </row>
    <row r="513" spans="23:23" ht="14.25" customHeight="1" x14ac:dyDescent="0.3">
      <c r="W513" s="53"/>
    </row>
    <row r="514" spans="23:23" ht="14.25" customHeight="1" x14ac:dyDescent="0.3">
      <c r="W514" s="53"/>
    </row>
    <row r="515" spans="23:23" ht="14.25" customHeight="1" x14ac:dyDescent="0.3">
      <c r="W515" s="53"/>
    </row>
    <row r="516" spans="23:23" ht="14.25" customHeight="1" x14ac:dyDescent="0.3">
      <c r="W516" s="53"/>
    </row>
    <row r="517" spans="23:23" ht="14.25" customHeight="1" x14ac:dyDescent="0.3">
      <c r="W517" s="53"/>
    </row>
    <row r="518" spans="23:23" ht="14.25" customHeight="1" x14ac:dyDescent="0.3">
      <c r="W518" s="53"/>
    </row>
    <row r="519" spans="23:23" ht="14.25" customHeight="1" x14ac:dyDescent="0.3">
      <c r="W519" s="53"/>
    </row>
    <row r="520" spans="23:23" ht="14.25" customHeight="1" x14ac:dyDescent="0.3">
      <c r="W520" s="53"/>
    </row>
    <row r="521" spans="23:23" ht="14.25" customHeight="1" x14ac:dyDescent="0.3">
      <c r="W521" s="53"/>
    </row>
    <row r="522" spans="23:23" ht="14.25" customHeight="1" x14ac:dyDescent="0.3">
      <c r="W522" s="53"/>
    </row>
    <row r="523" spans="23:23" ht="14.25" customHeight="1" x14ac:dyDescent="0.3">
      <c r="W523" s="53"/>
    </row>
    <row r="524" spans="23:23" ht="14.25" customHeight="1" x14ac:dyDescent="0.3">
      <c r="W524" s="53"/>
    </row>
    <row r="525" spans="23:23" ht="14.25" customHeight="1" x14ac:dyDescent="0.3">
      <c r="W525" s="53"/>
    </row>
    <row r="526" spans="23:23" ht="14.25" customHeight="1" x14ac:dyDescent="0.3">
      <c r="W526" s="53"/>
    </row>
    <row r="527" spans="23:23" ht="14.25" customHeight="1" x14ac:dyDescent="0.3">
      <c r="W527" s="53"/>
    </row>
    <row r="528" spans="23:23" ht="14.25" customHeight="1" x14ac:dyDescent="0.3">
      <c r="W528" s="53"/>
    </row>
    <row r="529" spans="23:23" ht="14.25" customHeight="1" x14ac:dyDescent="0.3">
      <c r="W529" s="53"/>
    </row>
    <row r="530" spans="23:23" ht="14.25" customHeight="1" x14ac:dyDescent="0.3">
      <c r="W530" s="53"/>
    </row>
    <row r="531" spans="23:23" ht="14.25" customHeight="1" x14ac:dyDescent="0.3">
      <c r="W531" s="53"/>
    </row>
    <row r="532" spans="23:23" ht="14.25" customHeight="1" x14ac:dyDescent="0.3">
      <c r="W532" s="53"/>
    </row>
    <row r="533" spans="23:23" ht="14.25" customHeight="1" x14ac:dyDescent="0.3">
      <c r="W533" s="53"/>
    </row>
    <row r="534" spans="23:23" ht="14.25" customHeight="1" x14ac:dyDescent="0.3">
      <c r="W534" s="53"/>
    </row>
    <row r="535" spans="23:23" ht="14.25" customHeight="1" x14ac:dyDescent="0.3">
      <c r="W535" s="53"/>
    </row>
    <row r="536" spans="23:23" ht="14.25" customHeight="1" x14ac:dyDescent="0.3">
      <c r="W536" s="53"/>
    </row>
    <row r="537" spans="23:23" ht="14.25" customHeight="1" x14ac:dyDescent="0.3">
      <c r="W537" s="53"/>
    </row>
    <row r="538" spans="23:23" ht="14.25" customHeight="1" x14ac:dyDescent="0.3">
      <c r="W538" s="53"/>
    </row>
    <row r="539" spans="23:23" ht="14.25" customHeight="1" x14ac:dyDescent="0.3">
      <c r="W539" s="53"/>
    </row>
    <row r="540" spans="23:23" ht="14.25" customHeight="1" x14ac:dyDescent="0.3">
      <c r="W540" s="53"/>
    </row>
    <row r="541" spans="23:23" ht="14.25" customHeight="1" x14ac:dyDescent="0.3">
      <c r="W541" s="53"/>
    </row>
    <row r="542" spans="23:23" ht="14.25" customHeight="1" x14ac:dyDescent="0.3">
      <c r="W542" s="53"/>
    </row>
    <row r="543" spans="23:23" ht="14.25" customHeight="1" x14ac:dyDescent="0.3">
      <c r="W543" s="53"/>
    </row>
    <row r="544" spans="23:23" ht="14.25" customHeight="1" x14ac:dyDescent="0.3">
      <c r="W544" s="53"/>
    </row>
    <row r="545" spans="23:23" ht="14.25" customHeight="1" x14ac:dyDescent="0.3">
      <c r="W545" s="53"/>
    </row>
    <row r="546" spans="23:23" ht="14.25" customHeight="1" x14ac:dyDescent="0.3">
      <c r="W546" s="53"/>
    </row>
    <row r="547" spans="23:23" ht="14.25" customHeight="1" x14ac:dyDescent="0.3">
      <c r="W547" s="53"/>
    </row>
    <row r="548" spans="23:23" ht="14.25" customHeight="1" x14ac:dyDescent="0.3">
      <c r="W548" s="53"/>
    </row>
    <row r="549" spans="23:23" ht="14.25" customHeight="1" x14ac:dyDescent="0.3">
      <c r="W549" s="53"/>
    </row>
    <row r="550" spans="23:23" ht="14.25" customHeight="1" x14ac:dyDescent="0.3">
      <c r="W550" s="53"/>
    </row>
    <row r="551" spans="23:23" ht="14.25" customHeight="1" x14ac:dyDescent="0.3">
      <c r="W551" s="53"/>
    </row>
    <row r="552" spans="23:23" ht="14.25" customHeight="1" x14ac:dyDescent="0.3">
      <c r="W552" s="53"/>
    </row>
    <row r="553" spans="23:23" ht="14.25" customHeight="1" x14ac:dyDescent="0.3">
      <c r="W553" s="53"/>
    </row>
    <row r="554" spans="23:23" ht="14.25" customHeight="1" x14ac:dyDescent="0.3">
      <c r="W554" s="53"/>
    </row>
    <row r="555" spans="23:23" ht="14.25" customHeight="1" x14ac:dyDescent="0.3">
      <c r="W555" s="53"/>
    </row>
    <row r="556" spans="23:23" ht="14.25" customHeight="1" x14ac:dyDescent="0.3">
      <c r="W556" s="53"/>
    </row>
    <row r="557" spans="23:23" ht="14.25" customHeight="1" x14ac:dyDescent="0.3">
      <c r="W557" s="53"/>
    </row>
    <row r="558" spans="23:23" ht="14.25" customHeight="1" x14ac:dyDescent="0.3">
      <c r="W558" s="53"/>
    </row>
    <row r="559" spans="23:23" ht="14.25" customHeight="1" x14ac:dyDescent="0.3">
      <c r="W559" s="53"/>
    </row>
    <row r="560" spans="23:23" ht="14.25" customHeight="1" x14ac:dyDescent="0.3">
      <c r="W560" s="53"/>
    </row>
    <row r="561" spans="23:23" ht="14.25" customHeight="1" x14ac:dyDescent="0.3">
      <c r="W561" s="53"/>
    </row>
    <row r="562" spans="23:23" ht="14.25" customHeight="1" x14ac:dyDescent="0.3">
      <c r="W562" s="53"/>
    </row>
    <row r="563" spans="23:23" ht="14.25" customHeight="1" x14ac:dyDescent="0.3">
      <c r="W563" s="53"/>
    </row>
    <row r="564" spans="23:23" ht="14.25" customHeight="1" x14ac:dyDescent="0.3">
      <c r="W564" s="53"/>
    </row>
    <row r="565" spans="23:23" ht="14.25" customHeight="1" x14ac:dyDescent="0.3">
      <c r="W565" s="53"/>
    </row>
    <row r="566" spans="23:23" ht="14.25" customHeight="1" x14ac:dyDescent="0.3">
      <c r="W566" s="53"/>
    </row>
    <row r="567" spans="23:23" ht="14.25" customHeight="1" x14ac:dyDescent="0.3">
      <c r="W567" s="53"/>
    </row>
    <row r="568" spans="23:23" ht="14.25" customHeight="1" x14ac:dyDescent="0.3">
      <c r="W568" s="53"/>
    </row>
    <row r="569" spans="23:23" ht="14.25" customHeight="1" x14ac:dyDescent="0.3">
      <c r="W569" s="53"/>
    </row>
    <row r="570" spans="23:23" ht="14.25" customHeight="1" x14ac:dyDescent="0.3">
      <c r="W570" s="53"/>
    </row>
    <row r="571" spans="23:23" ht="14.25" customHeight="1" x14ac:dyDescent="0.3">
      <c r="W571" s="53"/>
    </row>
    <row r="572" spans="23:23" ht="14.25" customHeight="1" x14ac:dyDescent="0.3">
      <c r="W572" s="53"/>
    </row>
    <row r="573" spans="23:23" ht="14.25" customHeight="1" x14ac:dyDescent="0.3">
      <c r="W573" s="53"/>
    </row>
    <row r="574" spans="23:23" ht="14.25" customHeight="1" x14ac:dyDescent="0.3">
      <c r="W574" s="53"/>
    </row>
    <row r="575" spans="23:23" ht="14.25" customHeight="1" x14ac:dyDescent="0.3">
      <c r="W575" s="53"/>
    </row>
    <row r="576" spans="23:23" ht="14.25" customHeight="1" x14ac:dyDescent="0.3">
      <c r="W576" s="53"/>
    </row>
    <row r="577" spans="23:23" ht="14.25" customHeight="1" x14ac:dyDescent="0.3">
      <c r="W577" s="53"/>
    </row>
    <row r="578" spans="23:23" ht="14.25" customHeight="1" x14ac:dyDescent="0.3">
      <c r="W578" s="53"/>
    </row>
    <row r="579" spans="23:23" ht="14.25" customHeight="1" x14ac:dyDescent="0.3">
      <c r="W579" s="53"/>
    </row>
    <row r="580" spans="23:23" ht="14.25" customHeight="1" x14ac:dyDescent="0.3">
      <c r="W580" s="53"/>
    </row>
    <row r="581" spans="23:23" ht="14.25" customHeight="1" x14ac:dyDescent="0.3">
      <c r="W581" s="53"/>
    </row>
    <row r="582" spans="23:23" ht="14.25" customHeight="1" x14ac:dyDescent="0.3">
      <c r="W582" s="53"/>
    </row>
    <row r="583" spans="23:23" ht="14.25" customHeight="1" x14ac:dyDescent="0.3">
      <c r="W583" s="53"/>
    </row>
    <row r="584" spans="23:23" ht="14.25" customHeight="1" x14ac:dyDescent="0.3">
      <c r="W584" s="53"/>
    </row>
    <row r="585" spans="23:23" ht="14.25" customHeight="1" x14ac:dyDescent="0.3">
      <c r="W585" s="53"/>
    </row>
    <row r="586" spans="23:23" ht="14.25" customHeight="1" x14ac:dyDescent="0.3">
      <c r="W586" s="53"/>
    </row>
    <row r="587" spans="23:23" ht="14.25" customHeight="1" x14ac:dyDescent="0.3">
      <c r="W587" s="53"/>
    </row>
    <row r="588" spans="23:23" ht="14.25" customHeight="1" x14ac:dyDescent="0.3">
      <c r="W588" s="53"/>
    </row>
    <row r="589" spans="23:23" ht="14.25" customHeight="1" x14ac:dyDescent="0.3">
      <c r="W589" s="53"/>
    </row>
    <row r="590" spans="23:23" ht="14.25" customHeight="1" x14ac:dyDescent="0.3">
      <c r="W590" s="53"/>
    </row>
    <row r="591" spans="23:23" ht="14.25" customHeight="1" x14ac:dyDescent="0.3">
      <c r="W591" s="53"/>
    </row>
    <row r="592" spans="23:23" ht="14.25" customHeight="1" x14ac:dyDescent="0.3">
      <c r="W592" s="53"/>
    </row>
    <row r="593" spans="23:23" ht="14.25" customHeight="1" x14ac:dyDescent="0.3">
      <c r="W593" s="53"/>
    </row>
    <row r="594" spans="23:23" ht="14.25" customHeight="1" x14ac:dyDescent="0.3">
      <c r="W594" s="53"/>
    </row>
    <row r="595" spans="23:23" ht="14.25" customHeight="1" x14ac:dyDescent="0.3">
      <c r="W595" s="53"/>
    </row>
    <row r="596" spans="23:23" ht="14.25" customHeight="1" x14ac:dyDescent="0.3">
      <c r="W596" s="53"/>
    </row>
    <row r="597" spans="23:23" ht="14.25" customHeight="1" x14ac:dyDescent="0.3">
      <c r="W597" s="53"/>
    </row>
    <row r="598" spans="23:23" ht="14.25" customHeight="1" x14ac:dyDescent="0.3">
      <c r="W598" s="53"/>
    </row>
    <row r="599" spans="23:23" ht="14.25" customHeight="1" x14ac:dyDescent="0.3">
      <c r="W599" s="53"/>
    </row>
    <row r="600" spans="23:23" ht="14.25" customHeight="1" x14ac:dyDescent="0.3">
      <c r="W600" s="53"/>
    </row>
    <row r="601" spans="23:23" ht="14.25" customHeight="1" x14ac:dyDescent="0.3">
      <c r="W601" s="53"/>
    </row>
    <row r="602" spans="23:23" ht="14.25" customHeight="1" x14ac:dyDescent="0.3">
      <c r="W602" s="53"/>
    </row>
    <row r="603" spans="23:23" ht="14.25" customHeight="1" x14ac:dyDescent="0.3">
      <c r="W603" s="53"/>
    </row>
    <row r="604" spans="23:23" ht="14.25" customHeight="1" x14ac:dyDescent="0.3">
      <c r="W604" s="53"/>
    </row>
    <row r="605" spans="23:23" ht="14.25" customHeight="1" x14ac:dyDescent="0.3">
      <c r="W605" s="53"/>
    </row>
    <row r="606" spans="23:23" ht="14.25" customHeight="1" x14ac:dyDescent="0.3">
      <c r="W606" s="53"/>
    </row>
    <row r="607" spans="23:23" ht="14.25" customHeight="1" x14ac:dyDescent="0.3">
      <c r="W607" s="53"/>
    </row>
    <row r="608" spans="23:23" ht="14.25" customHeight="1" x14ac:dyDescent="0.3">
      <c r="W608" s="53"/>
    </row>
    <row r="609" spans="23:23" ht="14.25" customHeight="1" x14ac:dyDescent="0.3">
      <c r="W609" s="53"/>
    </row>
    <row r="610" spans="23:23" ht="14.25" customHeight="1" x14ac:dyDescent="0.3">
      <c r="W610" s="53"/>
    </row>
    <row r="611" spans="23:23" ht="14.25" customHeight="1" x14ac:dyDescent="0.3">
      <c r="W611" s="53"/>
    </row>
    <row r="612" spans="23:23" ht="14.25" customHeight="1" x14ac:dyDescent="0.3">
      <c r="W612" s="53"/>
    </row>
    <row r="613" spans="23:23" ht="14.25" customHeight="1" x14ac:dyDescent="0.3">
      <c r="W613" s="53"/>
    </row>
    <row r="614" spans="23:23" ht="14.25" customHeight="1" x14ac:dyDescent="0.3">
      <c r="W614" s="53"/>
    </row>
    <row r="615" spans="23:23" ht="14.25" customHeight="1" x14ac:dyDescent="0.3">
      <c r="W615" s="53"/>
    </row>
    <row r="616" spans="23:23" ht="14.25" customHeight="1" x14ac:dyDescent="0.3">
      <c r="W616" s="53"/>
    </row>
    <row r="617" spans="23:23" ht="14.25" customHeight="1" x14ac:dyDescent="0.3">
      <c r="W617" s="53"/>
    </row>
    <row r="618" spans="23:23" ht="14.25" customHeight="1" x14ac:dyDescent="0.3">
      <c r="W618" s="53"/>
    </row>
    <row r="619" spans="23:23" ht="14.25" customHeight="1" x14ac:dyDescent="0.3">
      <c r="W619" s="53"/>
    </row>
    <row r="620" spans="23:23" ht="14.25" customHeight="1" x14ac:dyDescent="0.3">
      <c r="W620" s="53"/>
    </row>
    <row r="621" spans="23:23" ht="14.25" customHeight="1" x14ac:dyDescent="0.3">
      <c r="W621" s="53"/>
    </row>
    <row r="622" spans="23:23" ht="14.25" customHeight="1" x14ac:dyDescent="0.3">
      <c r="W622" s="53"/>
    </row>
    <row r="623" spans="23:23" ht="14.25" customHeight="1" x14ac:dyDescent="0.3">
      <c r="W623" s="53"/>
    </row>
    <row r="624" spans="23:23" ht="14.25" customHeight="1" x14ac:dyDescent="0.3">
      <c r="W624" s="53"/>
    </row>
    <row r="625" spans="23:23" ht="14.25" customHeight="1" x14ac:dyDescent="0.3">
      <c r="W625" s="53"/>
    </row>
    <row r="626" spans="23:23" ht="14.25" customHeight="1" x14ac:dyDescent="0.3">
      <c r="W626" s="53"/>
    </row>
    <row r="627" spans="23:23" ht="14.25" customHeight="1" x14ac:dyDescent="0.3">
      <c r="W627" s="53"/>
    </row>
    <row r="628" spans="23:23" ht="14.25" customHeight="1" x14ac:dyDescent="0.3">
      <c r="W628" s="53"/>
    </row>
    <row r="629" spans="23:23" ht="14.25" customHeight="1" x14ac:dyDescent="0.3">
      <c r="W629" s="53"/>
    </row>
    <row r="630" spans="23:23" ht="14.25" customHeight="1" x14ac:dyDescent="0.3">
      <c r="W630" s="53"/>
    </row>
    <row r="631" spans="23:23" ht="14.25" customHeight="1" x14ac:dyDescent="0.3">
      <c r="W631" s="53"/>
    </row>
    <row r="632" spans="23:23" ht="14.25" customHeight="1" x14ac:dyDescent="0.3">
      <c r="W632" s="53"/>
    </row>
    <row r="633" spans="23:23" ht="14.25" customHeight="1" x14ac:dyDescent="0.3">
      <c r="W633" s="53"/>
    </row>
    <row r="634" spans="23:23" ht="14.25" customHeight="1" x14ac:dyDescent="0.3">
      <c r="W634" s="53"/>
    </row>
    <row r="635" spans="23:23" ht="14.25" customHeight="1" x14ac:dyDescent="0.3">
      <c r="W635" s="53"/>
    </row>
    <row r="636" spans="23:23" ht="14.25" customHeight="1" x14ac:dyDescent="0.3">
      <c r="W636" s="53"/>
    </row>
    <row r="637" spans="23:23" ht="14.25" customHeight="1" x14ac:dyDescent="0.3">
      <c r="W637" s="53"/>
    </row>
    <row r="638" spans="23:23" ht="14.25" customHeight="1" x14ac:dyDescent="0.3">
      <c r="W638" s="53"/>
    </row>
    <row r="639" spans="23:23" ht="14.25" customHeight="1" x14ac:dyDescent="0.3">
      <c r="W639" s="53"/>
    </row>
    <row r="640" spans="23:23" ht="14.25" customHeight="1" x14ac:dyDescent="0.3">
      <c r="W640" s="53"/>
    </row>
    <row r="641" spans="23:23" ht="14.25" customHeight="1" x14ac:dyDescent="0.3">
      <c r="W641" s="53"/>
    </row>
    <row r="642" spans="23:23" ht="14.25" customHeight="1" x14ac:dyDescent="0.3">
      <c r="W642" s="53"/>
    </row>
    <row r="643" spans="23:23" ht="14.25" customHeight="1" x14ac:dyDescent="0.3">
      <c r="W643" s="53"/>
    </row>
    <row r="644" spans="23:23" ht="14.25" customHeight="1" x14ac:dyDescent="0.3">
      <c r="W644" s="53"/>
    </row>
    <row r="645" spans="23:23" ht="14.25" customHeight="1" x14ac:dyDescent="0.3">
      <c r="W645" s="53"/>
    </row>
    <row r="646" spans="23:23" ht="14.25" customHeight="1" x14ac:dyDescent="0.3">
      <c r="W646" s="53"/>
    </row>
    <row r="647" spans="23:23" ht="14.25" customHeight="1" x14ac:dyDescent="0.3">
      <c r="W647" s="53"/>
    </row>
    <row r="648" spans="23:23" ht="14.25" customHeight="1" x14ac:dyDescent="0.3">
      <c r="W648" s="53"/>
    </row>
    <row r="649" spans="23:23" ht="14.25" customHeight="1" x14ac:dyDescent="0.3">
      <c r="W649" s="53"/>
    </row>
    <row r="650" spans="23:23" ht="14.25" customHeight="1" x14ac:dyDescent="0.3">
      <c r="W650" s="53"/>
    </row>
    <row r="651" spans="23:23" ht="14.25" customHeight="1" x14ac:dyDescent="0.3">
      <c r="W651" s="53"/>
    </row>
    <row r="652" spans="23:23" ht="14.25" customHeight="1" x14ac:dyDescent="0.3">
      <c r="W652" s="53"/>
    </row>
    <row r="653" spans="23:23" ht="14.25" customHeight="1" x14ac:dyDescent="0.3">
      <c r="W653" s="53"/>
    </row>
    <row r="654" spans="23:23" ht="14.25" customHeight="1" x14ac:dyDescent="0.3">
      <c r="W654" s="53"/>
    </row>
    <row r="655" spans="23:23" ht="14.25" customHeight="1" x14ac:dyDescent="0.3">
      <c r="W655" s="53"/>
    </row>
    <row r="656" spans="23:23" ht="14.25" customHeight="1" x14ac:dyDescent="0.3">
      <c r="W656" s="53"/>
    </row>
    <row r="657" spans="23:23" ht="14.25" customHeight="1" x14ac:dyDescent="0.3">
      <c r="W657" s="53"/>
    </row>
    <row r="658" spans="23:23" ht="14.25" customHeight="1" x14ac:dyDescent="0.3">
      <c r="W658" s="53"/>
    </row>
    <row r="659" spans="23:23" ht="14.25" customHeight="1" x14ac:dyDescent="0.3">
      <c r="W659" s="53"/>
    </row>
    <row r="660" spans="23:23" ht="14.25" customHeight="1" x14ac:dyDescent="0.3">
      <c r="W660" s="53"/>
    </row>
    <row r="661" spans="23:23" ht="14.25" customHeight="1" x14ac:dyDescent="0.3">
      <c r="W661" s="53"/>
    </row>
    <row r="662" spans="23:23" ht="14.25" customHeight="1" x14ac:dyDescent="0.3">
      <c r="W662" s="53"/>
    </row>
    <row r="663" spans="23:23" ht="14.25" customHeight="1" x14ac:dyDescent="0.3">
      <c r="W663" s="53"/>
    </row>
    <row r="664" spans="23:23" ht="14.25" customHeight="1" x14ac:dyDescent="0.3">
      <c r="W664" s="53"/>
    </row>
    <row r="665" spans="23:23" ht="14.25" customHeight="1" x14ac:dyDescent="0.3">
      <c r="W665" s="53"/>
    </row>
    <row r="666" spans="23:23" ht="14.25" customHeight="1" x14ac:dyDescent="0.3">
      <c r="W666" s="53"/>
    </row>
    <row r="667" spans="23:23" ht="14.25" customHeight="1" x14ac:dyDescent="0.3">
      <c r="W667" s="53"/>
    </row>
    <row r="668" spans="23:23" ht="14.25" customHeight="1" x14ac:dyDescent="0.3">
      <c r="W668" s="53"/>
    </row>
    <row r="669" spans="23:23" ht="14.25" customHeight="1" x14ac:dyDescent="0.3">
      <c r="W669" s="53"/>
    </row>
    <row r="670" spans="23:23" ht="14.25" customHeight="1" x14ac:dyDescent="0.3">
      <c r="W670" s="53"/>
    </row>
    <row r="671" spans="23:23" ht="14.25" customHeight="1" x14ac:dyDescent="0.3">
      <c r="W671" s="53"/>
    </row>
    <row r="672" spans="23:23" ht="14.25" customHeight="1" x14ac:dyDescent="0.3">
      <c r="W672" s="53"/>
    </row>
    <row r="673" spans="23:23" ht="14.25" customHeight="1" x14ac:dyDescent="0.3">
      <c r="W673" s="53"/>
    </row>
    <row r="674" spans="23:23" ht="14.25" customHeight="1" x14ac:dyDescent="0.3">
      <c r="W674" s="53"/>
    </row>
    <row r="675" spans="23:23" ht="14.25" customHeight="1" x14ac:dyDescent="0.3">
      <c r="W675" s="53"/>
    </row>
    <row r="676" spans="23:23" ht="14.25" customHeight="1" x14ac:dyDescent="0.3">
      <c r="W676" s="53"/>
    </row>
    <row r="677" spans="23:23" ht="14.25" customHeight="1" x14ac:dyDescent="0.3">
      <c r="W677" s="53"/>
    </row>
    <row r="678" spans="23:23" ht="14.25" customHeight="1" x14ac:dyDescent="0.3">
      <c r="W678" s="53"/>
    </row>
    <row r="679" spans="23:23" ht="14.25" customHeight="1" x14ac:dyDescent="0.3">
      <c r="W679" s="53"/>
    </row>
    <row r="680" spans="23:23" ht="14.25" customHeight="1" x14ac:dyDescent="0.3">
      <c r="W680" s="53"/>
    </row>
    <row r="681" spans="23:23" ht="14.25" customHeight="1" x14ac:dyDescent="0.3">
      <c r="W681" s="53"/>
    </row>
    <row r="682" spans="23:23" ht="14.25" customHeight="1" x14ac:dyDescent="0.3">
      <c r="W682" s="53"/>
    </row>
    <row r="683" spans="23:23" ht="14.25" customHeight="1" x14ac:dyDescent="0.3">
      <c r="W683" s="53"/>
    </row>
    <row r="684" spans="23:23" ht="14.25" customHeight="1" x14ac:dyDescent="0.3">
      <c r="W684" s="53"/>
    </row>
    <row r="685" spans="23:23" ht="14.25" customHeight="1" x14ac:dyDescent="0.3">
      <c r="W685" s="53"/>
    </row>
    <row r="686" spans="23:23" ht="14.25" customHeight="1" x14ac:dyDescent="0.3">
      <c r="W686" s="53"/>
    </row>
    <row r="687" spans="23:23" ht="14.25" customHeight="1" x14ac:dyDescent="0.3">
      <c r="W687" s="53"/>
    </row>
    <row r="688" spans="23:23" ht="14.25" customHeight="1" x14ac:dyDescent="0.3">
      <c r="W688" s="53"/>
    </row>
    <row r="689" spans="23:23" ht="14.25" customHeight="1" x14ac:dyDescent="0.3">
      <c r="W689" s="53"/>
    </row>
    <row r="690" spans="23:23" ht="14.25" customHeight="1" x14ac:dyDescent="0.3">
      <c r="W690" s="53"/>
    </row>
    <row r="691" spans="23:23" ht="14.25" customHeight="1" x14ac:dyDescent="0.3">
      <c r="W691" s="53"/>
    </row>
    <row r="692" spans="23:23" ht="14.25" customHeight="1" x14ac:dyDescent="0.3">
      <c r="W692" s="53"/>
    </row>
    <row r="693" spans="23:23" ht="14.25" customHeight="1" x14ac:dyDescent="0.3">
      <c r="W693" s="53"/>
    </row>
    <row r="694" spans="23:23" ht="14.25" customHeight="1" x14ac:dyDescent="0.3">
      <c r="W694" s="53"/>
    </row>
    <row r="695" spans="23:23" ht="14.25" customHeight="1" x14ac:dyDescent="0.3">
      <c r="W695" s="53"/>
    </row>
    <row r="696" spans="23:23" ht="14.25" customHeight="1" x14ac:dyDescent="0.3">
      <c r="W696" s="53"/>
    </row>
    <row r="697" spans="23:23" ht="14.25" customHeight="1" x14ac:dyDescent="0.3">
      <c r="W697" s="53"/>
    </row>
    <row r="698" spans="23:23" ht="14.25" customHeight="1" x14ac:dyDescent="0.3">
      <c r="W698" s="53"/>
    </row>
    <row r="699" spans="23:23" ht="14.25" customHeight="1" x14ac:dyDescent="0.3">
      <c r="W699" s="53"/>
    </row>
    <row r="700" spans="23:23" ht="14.25" customHeight="1" x14ac:dyDescent="0.3">
      <c r="W700" s="53"/>
    </row>
    <row r="701" spans="23:23" ht="14.25" customHeight="1" x14ac:dyDescent="0.3">
      <c r="W701" s="53"/>
    </row>
    <row r="702" spans="23:23" ht="14.25" customHeight="1" x14ac:dyDescent="0.3">
      <c r="W702" s="53"/>
    </row>
    <row r="703" spans="23:23" ht="14.25" customHeight="1" x14ac:dyDescent="0.3">
      <c r="W703" s="53"/>
    </row>
    <row r="704" spans="23:23" ht="14.25" customHeight="1" x14ac:dyDescent="0.3">
      <c r="W704" s="53"/>
    </row>
    <row r="705" spans="23:23" ht="14.25" customHeight="1" x14ac:dyDescent="0.3">
      <c r="W705" s="53"/>
    </row>
    <row r="706" spans="23:23" ht="14.25" customHeight="1" x14ac:dyDescent="0.3">
      <c r="W706" s="53"/>
    </row>
    <row r="707" spans="23:23" ht="14.25" customHeight="1" x14ac:dyDescent="0.3">
      <c r="W707" s="53"/>
    </row>
    <row r="708" spans="23:23" ht="14.25" customHeight="1" x14ac:dyDescent="0.3">
      <c r="W708" s="53"/>
    </row>
    <row r="709" spans="23:23" ht="14.25" customHeight="1" x14ac:dyDescent="0.3">
      <c r="W709" s="53"/>
    </row>
    <row r="710" spans="23:23" ht="14.25" customHeight="1" x14ac:dyDescent="0.3">
      <c r="W710" s="53"/>
    </row>
    <row r="711" spans="23:23" ht="14.25" customHeight="1" x14ac:dyDescent="0.3">
      <c r="W711" s="53"/>
    </row>
    <row r="712" spans="23:23" ht="14.25" customHeight="1" x14ac:dyDescent="0.3">
      <c r="W712" s="53"/>
    </row>
    <row r="713" spans="23:23" ht="14.25" customHeight="1" x14ac:dyDescent="0.3">
      <c r="W713" s="53"/>
    </row>
    <row r="714" spans="23:23" ht="14.25" customHeight="1" x14ac:dyDescent="0.3">
      <c r="W714" s="53"/>
    </row>
    <row r="715" spans="23:23" ht="14.25" customHeight="1" x14ac:dyDescent="0.3">
      <c r="W715" s="53"/>
    </row>
    <row r="716" spans="23:23" ht="14.25" customHeight="1" x14ac:dyDescent="0.3">
      <c r="W716" s="53"/>
    </row>
    <row r="717" spans="23:23" ht="14.25" customHeight="1" x14ac:dyDescent="0.3">
      <c r="W717" s="53"/>
    </row>
    <row r="718" spans="23:23" ht="14.25" customHeight="1" x14ac:dyDescent="0.3">
      <c r="W718" s="53"/>
    </row>
    <row r="719" spans="23:23" ht="14.25" customHeight="1" x14ac:dyDescent="0.3">
      <c r="W719" s="53"/>
    </row>
    <row r="720" spans="23:23" ht="14.25" customHeight="1" x14ac:dyDescent="0.3">
      <c r="W720" s="53"/>
    </row>
    <row r="721" spans="23:23" ht="14.25" customHeight="1" x14ac:dyDescent="0.3">
      <c r="W721" s="53"/>
    </row>
    <row r="722" spans="23:23" ht="14.25" customHeight="1" x14ac:dyDescent="0.3">
      <c r="W722" s="53"/>
    </row>
    <row r="723" spans="23:23" ht="14.25" customHeight="1" x14ac:dyDescent="0.3">
      <c r="W723" s="53"/>
    </row>
    <row r="724" spans="23:23" ht="14.25" customHeight="1" x14ac:dyDescent="0.3">
      <c r="W724" s="53"/>
    </row>
    <row r="725" spans="23:23" ht="14.25" customHeight="1" x14ac:dyDescent="0.3">
      <c r="W725" s="53"/>
    </row>
    <row r="726" spans="23:23" ht="14.25" customHeight="1" x14ac:dyDescent="0.3">
      <c r="W726" s="53"/>
    </row>
    <row r="727" spans="23:23" ht="14.25" customHeight="1" x14ac:dyDescent="0.3">
      <c r="W727" s="53"/>
    </row>
    <row r="728" spans="23:23" ht="14.25" customHeight="1" x14ac:dyDescent="0.3">
      <c r="W728" s="53"/>
    </row>
    <row r="729" spans="23:23" ht="14.25" customHeight="1" x14ac:dyDescent="0.3">
      <c r="W729" s="53"/>
    </row>
    <row r="730" spans="23:23" ht="14.25" customHeight="1" x14ac:dyDescent="0.3">
      <c r="W730" s="53"/>
    </row>
    <row r="731" spans="23:23" ht="14.25" customHeight="1" x14ac:dyDescent="0.3">
      <c r="W731" s="53"/>
    </row>
    <row r="732" spans="23:23" ht="14.25" customHeight="1" x14ac:dyDescent="0.3">
      <c r="W732" s="53"/>
    </row>
    <row r="733" spans="23:23" ht="14.25" customHeight="1" x14ac:dyDescent="0.3">
      <c r="W733" s="53"/>
    </row>
    <row r="734" spans="23:23" ht="14.25" customHeight="1" x14ac:dyDescent="0.3">
      <c r="W734" s="53"/>
    </row>
    <row r="735" spans="23:23" ht="14.25" customHeight="1" x14ac:dyDescent="0.3">
      <c r="W735" s="53"/>
    </row>
    <row r="736" spans="23:23" ht="14.25" customHeight="1" x14ac:dyDescent="0.3">
      <c r="W736" s="53"/>
    </row>
    <row r="737" spans="23:23" ht="14.25" customHeight="1" x14ac:dyDescent="0.3">
      <c r="W737" s="53"/>
    </row>
    <row r="738" spans="23:23" ht="14.25" customHeight="1" x14ac:dyDescent="0.3">
      <c r="W738" s="53"/>
    </row>
    <row r="739" spans="23:23" ht="14.25" customHeight="1" x14ac:dyDescent="0.3">
      <c r="W739" s="53"/>
    </row>
    <row r="740" spans="23:23" ht="14.25" customHeight="1" x14ac:dyDescent="0.3">
      <c r="W740" s="53"/>
    </row>
    <row r="741" spans="23:23" ht="14.25" customHeight="1" x14ac:dyDescent="0.3">
      <c r="W741" s="53"/>
    </row>
    <row r="742" spans="23:23" ht="14.25" customHeight="1" x14ac:dyDescent="0.3">
      <c r="W742" s="53"/>
    </row>
    <row r="743" spans="23:23" ht="14.25" customHeight="1" x14ac:dyDescent="0.3">
      <c r="W743" s="53"/>
    </row>
    <row r="744" spans="23:23" ht="14.25" customHeight="1" x14ac:dyDescent="0.3">
      <c r="W744" s="53"/>
    </row>
    <row r="745" spans="23:23" ht="14.25" customHeight="1" x14ac:dyDescent="0.3">
      <c r="W745" s="53"/>
    </row>
    <row r="746" spans="23:23" ht="14.25" customHeight="1" x14ac:dyDescent="0.3">
      <c r="W746" s="53"/>
    </row>
    <row r="747" spans="23:23" ht="14.25" customHeight="1" x14ac:dyDescent="0.3">
      <c r="W747" s="53"/>
    </row>
    <row r="748" spans="23:23" ht="14.25" customHeight="1" x14ac:dyDescent="0.3">
      <c r="W748" s="53"/>
    </row>
    <row r="749" spans="23:23" ht="14.25" customHeight="1" x14ac:dyDescent="0.3">
      <c r="W749" s="53"/>
    </row>
    <row r="750" spans="23:23" ht="14.25" customHeight="1" x14ac:dyDescent="0.3">
      <c r="W750" s="53"/>
    </row>
    <row r="751" spans="23:23" ht="14.25" customHeight="1" x14ac:dyDescent="0.3">
      <c r="W751" s="53"/>
    </row>
    <row r="752" spans="23:23" ht="14.25" customHeight="1" x14ac:dyDescent="0.3">
      <c r="W752" s="53"/>
    </row>
    <row r="753" spans="23:23" ht="14.25" customHeight="1" x14ac:dyDescent="0.3">
      <c r="W753" s="53"/>
    </row>
    <row r="754" spans="23:23" ht="14.25" customHeight="1" x14ac:dyDescent="0.3">
      <c r="W754" s="53"/>
    </row>
    <row r="755" spans="23:23" ht="14.25" customHeight="1" x14ac:dyDescent="0.3">
      <c r="W755" s="53"/>
    </row>
    <row r="756" spans="23:23" ht="14.25" customHeight="1" x14ac:dyDescent="0.3">
      <c r="W756" s="53"/>
    </row>
    <row r="757" spans="23:23" ht="14.25" customHeight="1" x14ac:dyDescent="0.3">
      <c r="W757" s="53"/>
    </row>
    <row r="758" spans="23:23" ht="14.25" customHeight="1" x14ac:dyDescent="0.3">
      <c r="W758" s="53"/>
    </row>
    <row r="759" spans="23:23" ht="14.25" customHeight="1" x14ac:dyDescent="0.3">
      <c r="W759" s="53"/>
    </row>
    <row r="760" spans="23:23" ht="14.25" customHeight="1" x14ac:dyDescent="0.3">
      <c r="W760" s="53"/>
    </row>
    <row r="761" spans="23:23" ht="14.25" customHeight="1" x14ac:dyDescent="0.3">
      <c r="W761" s="53"/>
    </row>
    <row r="762" spans="23:23" ht="14.25" customHeight="1" x14ac:dyDescent="0.3">
      <c r="W762" s="53"/>
    </row>
    <row r="763" spans="23:23" ht="14.25" customHeight="1" x14ac:dyDescent="0.3">
      <c r="W763" s="53"/>
    </row>
    <row r="764" spans="23:23" ht="14.25" customHeight="1" x14ac:dyDescent="0.3">
      <c r="W764" s="53"/>
    </row>
    <row r="765" spans="23:23" ht="14.25" customHeight="1" x14ac:dyDescent="0.3">
      <c r="W765" s="53"/>
    </row>
    <row r="766" spans="23:23" ht="14.25" customHeight="1" x14ac:dyDescent="0.3">
      <c r="W766" s="53"/>
    </row>
    <row r="767" spans="23:23" ht="14.25" customHeight="1" x14ac:dyDescent="0.3">
      <c r="W767" s="53"/>
    </row>
    <row r="768" spans="23:23" ht="14.25" customHeight="1" x14ac:dyDescent="0.3">
      <c r="W768" s="53"/>
    </row>
    <row r="769" spans="23:23" ht="14.25" customHeight="1" x14ac:dyDescent="0.3">
      <c r="W769" s="53"/>
    </row>
    <row r="770" spans="23:23" ht="14.25" customHeight="1" x14ac:dyDescent="0.3">
      <c r="W770" s="53"/>
    </row>
    <row r="771" spans="23:23" ht="14.25" customHeight="1" x14ac:dyDescent="0.3">
      <c r="W771" s="53"/>
    </row>
    <row r="772" spans="23:23" ht="14.25" customHeight="1" x14ac:dyDescent="0.3">
      <c r="W772" s="53"/>
    </row>
    <row r="773" spans="23:23" ht="14.25" customHeight="1" x14ac:dyDescent="0.3">
      <c r="W773" s="53"/>
    </row>
    <row r="774" spans="23:23" ht="14.25" customHeight="1" x14ac:dyDescent="0.3">
      <c r="W774" s="53"/>
    </row>
    <row r="775" spans="23:23" ht="14.25" customHeight="1" x14ac:dyDescent="0.3">
      <c r="W775" s="53"/>
    </row>
    <row r="776" spans="23:23" ht="14.25" customHeight="1" x14ac:dyDescent="0.3">
      <c r="W776" s="53"/>
    </row>
    <row r="777" spans="23:23" ht="14.25" customHeight="1" x14ac:dyDescent="0.3">
      <c r="W777" s="53"/>
    </row>
    <row r="778" spans="23:23" ht="14.25" customHeight="1" x14ac:dyDescent="0.3">
      <c r="W778" s="53"/>
    </row>
    <row r="779" spans="23:23" ht="14.25" customHeight="1" x14ac:dyDescent="0.3">
      <c r="W779" s="53"/>
    </row>
    <row r="780" spans="23:23" ht="14.25" customHeight="1" x14ac:dyDescent="0.3">
      <c r="W780" s="53"/>
    </row>
    <row r="781" spans="23:23" ht="14.25" customHeight="1" x14ac:dyDescent="0.3">
      <c r="W781" s="53"/>
    </row>
    <row r="782" spans="23:23" ht="14.25" customHeight="1" x14ac:dyDescent="0.3">
      <c r="W782" s="53"/>
    </row>
    <row r="783" spans="23:23" ht="14.25" customHeight="1" x14ac:dyDescent="0.3">
      <c r="W783" s="53"/>
    </row>
    <row r="784" spans="23:23" ht="14.25" customHeight="1" x14ac:dyDescent="0.3">
      <c r="W784" s="53"/>
    </row>
    <row r="785" spans="23:23" ht="14.25" customHeight="1" x14ac:dyDescent="0.3">
      <c r="W785" s="53"/>
    </row>
    <row r="786" spans="23:23" ht="14.25" customHeight="1" x14ac:dyDescent="0.3">
      <c r="W786" s="53"/>
    </row>
    <row r="787" spans="23:23" ht="14.25" customHeight="1" x14ac:dyDescent="0.3">
      <c r="W787" s="53"/>
    </row>
    <row r="788" spans="23:23" ht="14.25" customHeight="1" x14ac:dyDescent="0.3">
      <c r="W788" s="53"/>
    </row>
    <row r="789" spans="23:23" ht="14.25" customHeight="1" x14ac:dyDescent="0.3">
      <c r="W789" s="53"/>
    </row>
    <row r="790" spans="23:23" ht="14.25" customHeight="1" x14ac:dyDescent="0.3">
      <c r="W790" s="53"/>
    </row>
    <row r="791" spans="23:23" ht="14.25" customHeight="1" x14ac:dyDescent="0.3">
      <c r="W791" s="53"/>
    </row>
    <row r="792" spans="23:23" ht="14.25" customHeight="1" x14ac:dyDescent="0.3">
      <c r="W792" s="53"/>
    </row>
    <row r="793" spans="23:23" ht="14.25" customHeight="1" x14ac:dyDescent="0.3">
      <c r="W793" s="53"/>
    </row>
    <row r="794" spans="23:23" ht="14.25" customHeight="1" x14ac:dyDescent="0.3">
      <c r="W794" s="53"/>
    </row>
    <row r="795" spans="23:23" ht="14.25" customHeight="1" x14ac:dyDescent="0.3">
      <c r="W795" s="53"/>
    </row>
    <row r="796" spans="23:23" ht="14.25" customHeight="1" x14ac:dyDescent="0.3">
      <c r="W796" s="53"/>
    </row>
    <row r="797" spans="23:23" ht="14.25" customHeight="1" x14ac:dyDescent="0.3">
      <c r="W797" s="53"/>
    </row>
    <row r="798" spans="23:23" ht="14.25" customHeight="1" x14ac:dyDescent="0.3">
      <c r="W798" s="53"/>
    </row>
    <row r="799" spans="23:23" ht="14.25" customHeight="1" x14ac:dyDescent="0.3">
      <c r="W799" s="53"/>
    </row>
    <row r="800" spans="23:23" ht="14.25" customHeight="1" x14ac:dyDescent="0.3">
      <c r="W800" s="53"/>
    </row>
    <row r="801" spans="23:23" ht="14.25" customHeight="1" x14ac:dyDescent="0.3">
      <c r="W801" s="53"/>
    </row>
    <row r="802" spans="23:23" ht="14.25" customHeight="1" x14ac:dyDescent="0.3">
      <c r="W802" s="53"/>
    </row>
    <row r="803" spans="23:23" ht="14.25" customHeight="1" x14ac:dyDescent="0.3">
      <c r="W803" s="53"/>
    </row>
    <row r="804" spans="23:23" ht="14.25" customHeight="1" x14ac:dyDescent="0.3">
      <c r="W804" s="53"/>
    </row>
    <row r="805" spans="23:23" ht="14.25" customHeight="1" x14ac:dyDescent="0.3">
      <c r="W805" s="53"/>
    </row>
    <row r="806" spans="23:23" ht="14.25" customHeight="1" x14ac:dyDescent="0.3">
      <c r="W806" s="53"/>
    </row>
    <row r="807" spans="23:23" ht="14.25" customHeight="1" x14ac:dyDescent="0.3">
      <c r="W807" s="53"/>
    </row>
    <row r="808" spans="23:23" ht="14.25" customHeight="1" x14ac:dyDescent="0.3">
      <c r="W808" s="53"/>
    </row>
    <row r="809" spans="23:23" ht="14.25" customHeight="1" x14ac:dyDescent="0.3">
      <c r="W809" s="53"/>
    </row>
    <row r="810" spans="23:23" ht="14.25" customHeight="1" x14ac:dyDescent="0.3">
      <c r="W810" s="53"/>
    </row>
    <row r="811" spans="23:23" ht="14.25" customHeight="1" x14ac:dyDescent="0.3">
      <c r="W811" s="53"/>
    </row>
    <row r="812" spans="23:23" ht="14.25" customHeight="1" x14ac:dyDescent="0.3">
      <c r="W812" s="53"/>
    </row>
    <row r="813" spans="23:23" ht="14.25" customHeight="1" x14ac:dyDescent="0.3">
      <c r="W813" s="53"/>
    </row>
    <row r="814" spans="23:23" ht="14.25" customHeight="1" x14ac:dyDescent="0.3">
      <c r="W814" s="53"/>
    </row>
    <row r="815" spans="23:23" ht="14.25" customHeight="1" x14ac:dyDescent="0.3">
      <c r="W815" s="53"/>
    </row>
    <row r="816" spans="23:23" ht="14.25" customHeight="1" x14ac:dyDescent="0.3">
      <c r="W816" s="53"/>
    </row>
    <row r="817" spans="23:23" ht="14.25" customHeight="1" x14ac:dyDescent="0.3">
      <c r="W817" s="53"/>
    </row>
    <row r="818" spans="23:23" ht="14.25" customHeight="1" x14ac:dyDescent="0.3">
      <c r="W818" s="53"/>
    </row>
    <row r="819" spans="23:23" ht="14.25" customHeight="1" x14ac:dyDescent="0.3">
      <c r="W819" s="53"/>
    </row>
    <row r="820" spans="23:23" ht="14.25" customHeight="1" x14ac:dyDescent="0.3">
      <c r="W820" s="53"/>
    </row>
    <row r="821" spans="23:23" ht="14.25" customHeight="1" x14ac:dyDescent="0.3">
      <c r="W821" s="53"/>
    </row>
    <row r="822" spans="23:23" ht="14.25" customHeight="1" x14ac:dyDescent="0.3">
      <c r="W822" s="53"/>
    </row>
    <row r="823" spans="23:23" ht="14.25" customHeight="1" x14ac:dyDescent="0.3">
      <c r="W823" s="53"/>
    </row>
    <row r="824" spans="23:23" ht="14.25" customHeight="1" x14ac:dyDescent="0.3">
      <c r="W824" s="53"/>
    </row>
    <row r="825" spans="23:23" ht="14.25" customHeight="1" x14ac:dyDescent="0.3">
      <c r="W825" s="53"/>
    </row>
    <row r="826" spans="23:23" ht="14.25" customHeight="1" x14ac:dyDescent="0.3">
      <c r="W826" s="53"/>
    </row>
    <row r="827" spans="23:23" ht="14.25" customHeight="1" x14ac:dyDescent="0.3">
      <c r="W827" s="53"/>
    </row>
    <row r="828" spans="23:23" ht="14.25" customHeight="1" x14ac:dyDescent="0.3">
      <c r="W828" s="53"/>
    </row>
    <row r="829" spans="23:23" ht="14.25" customHeight="1" x14ac:dyDescent="0.3">
      <c r="W829" s="53"/>
    </row>
    <row r="830" spans="23:23" ht="14.25" customHeight="1" x14ac:dyDescent="0.3">
      <c r="W830" s="53"/>
    </row>
    <row r="831" spans="23:23" ht="14.25" customHeight="1" x14ac:dyDescent="0.3">
      <c r="W831" s="53"/>
    </row>
    <row r="832" spans="23:23" ht="14.25" customHeight="1" x14ac:dyDescent="0.3">
      <c r="W832" s="53"/>
    </row>
    <row r="833" spans="23:23" ht="14.25" customHeight="1" x14ac:dyDescent="0.3">
      <c r="W833" s="53"/>
    </row>
    <row r="834" spans="23:23" ht="14.25" customHeight="1" x14ac:dyDescent="0.3">
      <c r="W834" s="53"/>
    </row>
    <row r="835" spans="23:23" ht="14.25" customHeight="1" x14ac:dyDescent="0.3">
      <c r="W835" s="53"/>
    </row>
    <row r="836" spans="23:23" ht="14.25" customHeight="1" x14ac:dyDescent="0.3">
      <c r="W836" s="53"/>
    </row>
    <row r="837" spans="23:23" ht="14.25" customHeight="1" x14ac:dyDescent="0.3">
      <c r="W837" s="53"/>
    </row>
    <row r="838" spans="23:23" ht="14.25" customHeight="1" x14ac:dyDescent="0.3">
      <c r="W838" s="53"/>
    </row>
    <row r="839" spans="23:23" ht="14.25" customHeight="1" x14ac:dyDescent="0.3">
      <c r="W839" s="53"/>
    </row>
    <row r="840" spans="23:23" ht="14.25" customHeight="1" x14ac:dyDescent="0.3">
      <c r="W840" s="53"/>
    </row>
    <row r="841" spans="23:23" ht="14.25" customHeight="1" x14ac:dyDescent="0.3">
      <c r="W841" s="53"/>
    </row>
    <row r="842" spans="23:23" ht="14.25" customHeight="1" x14ac:dyDescent="0.3">
      <c r="W842" s="53"/>
    </row>
    <row r="843" spans="23:23" ht="14.25" customHeight="1" x14ac:dyDescent="0.3">
      <c r="W843" s="53"/>
    </row>
    <row r="844" spans="23:23" ht="14.25" customHeight="1" x14ac:dyDescent="0.3">
      <c r="W844" s="53"/>
    </row>
    <row r="845" spans="23:23" ht="14.25" customHeight="1" x14ac:dyDescent="0.3">
      <c r="W845" s="53"/>
    </row>
    <row r="846" spans="23:23" ht="14.25" customHeight="1" x14ac:dyDescent="0.3">
      <c r="W846" s="53"/>
    </row>
    <row r="847" spans="23:23" ht="14.25" customHeight="1" x14ac:dyDescent="0.3">
      <c r="W847" s="53"/>
    </row>
    <row r="848" spans="23:23" ht="14.25" customHeight="1" x14ac:dyDescent="0.3">
      <c r="W848" s="53"/>
    </row>
    <row r="849" spans="23:23" ht="14.25" customHeight="1" x14ac:dyDescent="0.3">
      <c r="W849" s="53"/>
    </row>
    <row r="850" spans="23:23" ht="14.25" customHeight="1" x14ac:dyDescent="0.3">
      <c r="W850" s="53"/>
    </row>
    <row r="851" spans="23:23" ht="14.25" customHeight="1" x14ac:dyDescent="0.3">
      <c r="W851" s="53"/>
    </row>
    <row r="852" spans="23:23" ht="14.25" customHeight="1" x14ac:dyDescent="0.3">
      <c r="W852" s="53"/>
    </row>
    <row r="853" spans="23:23" ht="14.25" customHeight="1" x14ac:dyDescent="0.3">
      <c r="W853" s="53"/>
    </row>
    <row r="854" spans="23:23" ht="14.25" customHeight="1" x14ac:dyDescent="0.3">
      <c r="W854" s="53"/>
    </row>
    <row r="855" spans="23:23" ht="14.25" customHeight="1" x14ac:dyDescent="0.3">
      <c r="W855" s="53"/>
    </row>
    <row r="856" spans="23:23" ht="14.25" customHeight="1" x14ac:dyDescent="0.3">
      <c r="W856" s="53"/>
    </row>
    <row r="857" spans="23:23" ht="14.25" customHeight="1" x14ac:dyDescent="0.3">
      <c r="W857" s="53"/>
    </row>
    <row r="858" spans="23:23" ht="14.25" customHeight="1" x14ac:dyDescent="0.3">
      <c r="W858" s="53"/>
    </row>
    <row r="859" spans="23:23" ht="14.25" customHeight="1" x14ac:dyDescent="0.3">
      <c r="W859" s="53"/>
    </row>
    <row r="860" spans="23:23" ht="14.25" customHeight="1" x14ac:dyDescent="0.3">
      <c r="W860" s="53"/>
    </row>
    <row r="861" spans="23:23" ht="14.25" customHeight="1" x14ac:dyDescent="0.3">
      <c r="W861" s="53"/>
    </row>
    <row r="862" spans="23:23" ht="14.25" customHeight="1" x14ac:dyDescent="0.3">
      <c r="W862" s="53"/>
    </row>
    <row r="863" spans="23:23" ht="14.25" customHeight="1" x14ac:dyDescent="0.3">
      <c r="W863" s="53"/>
    </row>
    <row r="864" spans="23:23" ht="14.25" customHeight="1" x14ac:dyDescent="0.3">
      <c r="W864" s="53"/>
    </row>
    <row r="865" spans="23:23" ht="14.25" customHeight="1" x14ac:dyDescent="0.3">
      <c r="W865" s="53"/>
    </row>
    <row r="866" spans="23:23" ht="14.25" customHeight="1" x14ac:dyDescent="0.3">
      <c r="W866" s="53"/>
    </row>
    <row r="867" spans="23:23" ht="14.25" customHeight="1" x14ac:dyDescent="0.3">
      <c r="W867" s="53"/>
    </row>
    <row r="868" spans="23:23" ht="14.25" customHeight="1" x14ac:dyDescent="0.3">
      <c r="W868" s="53"/>
    </row>
    <row r="869" spans="23:23" ht="14.25" customHeight="1" x14ac:dyDescent="0.3">
      <c r="W869" s="53"/>
    </row>
    <row r="870" spans="23:23" ht="14.25" customHeight="1" x14ac:dyDescent="0.3">
      <c r="W870" s="53"/>
    </row>
    <row r="871" spans="23:23" ht="14.25" customHeight="1" x14ac:dyDescent="0.3">
      <c r="W871" s="53"/>
    </row>
    <row r="872" spans="23:23" ht="14.25" customHeight="1" x14ac:dyDescent="0.3">
      <c r="W872" s="53"/>
    </row>
    <row r="873" spans="23:23" ht="14.25" customHeight="1" x14ac:dyDescent="0.3">
      <c r="W873" s="53"/>
    </row>
    <row r="874" spans="23:23" ht="14.25" customHeight="1" x14ac:dyDescent="0.3">
      <c r="W874" s="53"/>
    </row>
    <row r="875" spans="23:23" ht="14.25" customHeight="1" x14ac:dyDescent="0.3">
      <c r="W875" s="53"/>
    </row>
    <row r="876" spans="23:23" ht="14.25" customHeight="1" x14ac:dyDescent="0.3">
      <c r="W876" s="53"/>
    </row>
    <row r="877" spans="23:23" ht="14.25" customHeight="1" x14ac:dyDescent="0.3">
      <c r="W877" s="53"/>
    </row>
    <row r="878" spans="23:23" ht="14.25" customHeight="1" x14ac:dyDescent="0.3">
      <c r="W878" s="53"/>
    </row>
    <row r="879" spans="23:23" ht="14.25" customHeight="1" x14ac:dyDescent="0.3">
      <c r="W879" s="53"/>
    </row>
    <row r="880" spans="23:23" ht="14.25" customHeight="1" x14ac:dyDescent="0.3">
      <c r="W880" s="53"/>
    </row>
    <row r="881" spans="23:23" ht="14.25" customHeight="1" x14ac:dyDescent="0.3">
      <c r="W881" s="53"/>
    </row>
    <row r="882" spans="23:23" ht="14.25" customHeight="1" x14ac:dyDescent="0.3">
      <c r="W882" s="53"/>
    </row>
    <row r="883" spans="23:23" ht="14.25" customHeight="1" x14ac:dyDescent="0.3">
      <c r="W883" s="53"/>
    </row>
    <row r="884" spans="23:23" ht="14.25" customHeight="1" x14ac:dyDescent="0.3">
      <c r="W884" s="53"/>
    </row>
    <row r="885" spans="23:23" ht="14.25" customHeight="1" x14ac:dyDescent="0.3">
      <c r="W885" s="53"/>
    </row>
    <row r="886" spans="23:23" ht="14.25" customHeight="1" x14ac:dyDescent="0.3">
      <c r="W886" s="53"/>
    </row>
    <row r="887" spans="23:23" ht="14.25" customHeight="1" x14ac:dyDescent="0.3">
      <c r="W887" s="53"/>
    </row>
    <row r="888" spans="23:23" ht="14.25" customHeight="1" x14ac:dyDescent="0.3">
      <c r="W888" s="53"/>
    </row>
    <row r="889" spans="23:23" ht="14.25" customHeight="1" x14ac:dyDescent="0.3">
      <c r="W889" s="53"/>
    </row>
    <row r="890" spans="23:23" ht="14.25" customHeight="1" x14ac:dyDescent="0.3">
      <c r="W890" s="53"/>
    </row>
    <row r="891" spans="23:23" ht="14.25" customHeight="1" x14ac:dyDescent="0.3">
      <c r="W891" s="53"/>
    </row>
    <row r="892" spans="23:23" ht="14.25" customHeight="1" x14ac:dyDescent="0.3">
      <c r="W892" s="53"/>
    </row>
    <row r="893" spans="23:23" ht="14.25" customHeight="1" x14ac:dyDescent="0.3">
      <c r="W893" s="53"/>
    </row>
    <row r="894" spans="23:23" ht="14.25" customHeight="1" x14ac:dyDescent="0.3">
      <c r="W894" s="53"/>
    </row>
    <row r="895" spans="23:23" ht="14.25" customHeight="1" x14ac:dyDescent="0.3">
      <c r="W895" s="53"/>
    </row>
    <row r="896" spans="23:23" ht="14.25" customHeight="1" x14ac:dyDescent="0.3">
      <c r="W896" s="53"/>
    </row>
    <row r="897" spans="23:23" ht="14.25" customHeight="1" x14ac:dyDescent="0.3">
      <c r="W897" s="53"/>
    </row>
    <row r="898" spans="23:23" ht="14.25" customHeight="1" x14ac:dyDescent="0.3">
      <c r="W898" s="53"/>
    </row>
    <row r="899" spans="23:23" ht="14.25" customHeight="1" x14ac:dyDescent="0.3">
      <c r="W899" s="53"/>
    </row>
    <row r="900" spans="23:23" ht="14.25" customHeight="1" x14ac:dyDescent="0.3">
      <c r="W900" s="53"/>
    </row>
    <row r="901" spans="23:23" ht="14.25" customHeight="1" x14ac:dyDescent="0.3">
      <c r="W901" s="53"/>
    </row>
    <row r="902" spans="23:23" ht="14.25" customHeight="1" x14ac:dyDescent="0.3">
      <c r="W902" s="53"/>
    </row>
    <row r="903" spans="23:23" ht="14.25" customHeight="1" x14ac:dyDescent="0.3">
      <c r="W903" s="53"/>
    </row>
    <row r="904" spans="23:23" ht="14.25" customHeight="1" x14ac:dyDescent="0.3">
      <c r="W904" s="53"/>
    </row>
    <row r="905" spans="23:23" ht="14.25" customHeight="1" x14ac:dyDescent="0.3">
      <c r="W905" s="53"/>
    </row>
    <row r="906" spans="23:23" ht="14.25" customHeight="1" x14ac:dyDescent="0.3">
      <c r="W906" s="53"/>
    </row>
    <row r="907" spans="23:23" ht="14.25" customHeight="1" x14ac:dyDescent="0.3">
      <c r="W907" s="53"/>
    </row>
    <row r="908" spans="23:23" ht="14.25" customHeight="1" x14ac:dyDescent="0.3">
      <c r="W908" s="53"/>
    </row>
    <row r="909" spans="23:23" ht="14.25" customHeight="1" x14ac:dyDescent="0.3">
      <c r="W909" s="53"/>
    </row>
    <row r="910" spans="23:23" ht="14.25" customHeight="1" x14ac:dyDescent="0.3">
      <c r="W910" s="53"/>
    </row>
    <row r="911" spans="23:23" ht="14.25" customHeight="1" x14ac:dyDescent="0.3">
      <c r="W911" s="53"/>
    </row>
    <row r="912" spans="23:23" ht="14.25" customHeight="1" x14ac:dyDescent="0.3">
      <c r="W912" s="53"/>
    </row>
    <row r="913" spans="23:23" ht="14.25" customHeight="1" x14ac:dyDescent="0.3">
      <c r="W913" s="53"/>
    </row>
    <row r="914" spans="23:23" ht="14.25" customHeight="1" x14ac:dyDescent="0.3">
      <c r="W914" s="53"/>
    </row>
    <row r="915" spans="23:23" ht="14.25" customHeight="1" x14ac:dyDescent="0.3">
      <c r="W915" s="53"/>
    </row>
    <row r="916" spans="23:23" ht="14.25" customHeight="1" x14ac:dyDescent="0.3">
      <c r="W916" s="53"/>
    </row>
    <row r="917" spans="23:23" ht="14.25" customHeight="1" x14ac:dyDescent="0.3">
      <c r="W917" s="53"/>
    </row>
    <row r="918" spans="23:23" ht="14.25" customHeight="1" x14ac:dyDescent="0.3">
      <c r="W918" s="53"/>
    </row>
    <row r="919" spans="23:23" ht="14.25" customHeight="1" x14ac:dyDescent="0.3">
      <c r="W919" s="53"/>
    </row>
    <row r="920" spans="23:23" ht="14.25" customHeight="1" x14ac:dyDescent="0.3">
      <c r="W920" s="53"/>
    </row>
    <row r="921" spans="23:23" ht="14.25" customHeight="1" x14ac:dyDescent="0.3">
      <c r="W921" s="53"/>
    </row>
    <row r="922" spans="23:23" ht="14.25" customHeight="1" x14ac:dyDescent="0.3">
      <c r="W922" s="53"/>
    </row>
    <row r="923" spans="23:23" ht="14.25" customHeight="1" x14ac:dyDescent="0.3">
      <c r="W923" s="53"/>
    </row>
    <row r="924" spans="23:23" ht="14.25" customHeight="1" x14ac:dyDescent="0.3">
      <c r="W924" s="53"/>
    </row>
    <row r="925" spans="23:23" ht="14.25" customHeight="1" x14ac:dyDescent="0.3">
      <c r="W925" s="53"/>
    </row>
    <row r="926" spans="23:23" ht="14.25" customHeight="1" x14ac:dyDescent="0.3">
      <c r="W926" s="53"/>
    </row>
    <row r="927" spans="23:23" ht="14.25" customHeight="1" x14ac:dyDescent="0.3">
      <c r="W927" s="53"/>
    </row>
    <row r="928" spans="23:23" ht="14.25" customHeight="1" x14ac:dyDescent="0.3">
      <c r="W928" s="53"/>
    </row>
    <row r="929" spans="23:23" ht="14.25" customHeight="1" x14ac:dyDescent="0.3">
      <c r="W929" s="53"/>
    </row>
    <row r="930" spans="23:23" ht="14.25" customHeight="1" x14ac:dyDescent="0.3">
      <c r="W930" s="53"/>
    </row>
    <row r="931" spans="23:23" ht="14.25" customHeight="1" x14ac:dyDescent="0.3">
      <c r="W931" s="53"/>
    </row>
    <row r="932" spans="23:23" ht="14.25" customHeight="1" x14ac:dyDescent="0.3">
      <c r="W932" s="53"/>
    </row>
    <row r="933" spans="23:23" ht="14.25" customHeight="1" x14ac:dyDescent="0.3">
      <c r="W933" s="53"/>
    </row>
    <row r="934" spans="23:23" ht="14.25" customHeight="1" x14ac:dyDescent="0.3">
      <c r="W934" s="53"/>
    </row>
    <row r="935" spans="23:23" ht="14.25" customHeight="1" x14ac:dyDescent="0.3">
      <c r="W935" s="53"/>
    </row>
    <row r="936" spans="23:23" ht="14.25" customHeight="1" x14ac:dyDescent="0.3">
      <c r="W936" s="53"/>
    </row>
    <row r="937" spans="23:23" ht="14.25" customHeight="1" x14ac:dyDescent="0.3">
      <c r="W937" s="53"/>
    </row>
    <row r="938" spans="23:23" ht="14.25" customHeight="1" x14ac:dyDescent="0.3">
      <c r="W938" s="53"/>
    </row>
    <row r="939" spans="23:23" ht="14.25" customHeight="1" x14ac:dyDescent="0.3">
      <c r="W939" s="53"/>
    </row>
    <row r="940" spans="23:23" ht="14.25" customHeight="1" x14ac:dyDescent="0.3">
      <c r="W940" s="53"/>
    </row>
    <row r="941" spans="23:23" ht="14.25" customHeight="1" x14ac:dyDescent="0.3">
      <c r="W941" s="53"/>
    </row>
    <row r="942" spans="23:23" ht="14.25" customHeight="1" x14ac:dyDescent="0.3">
      <c r="W942" s="53"/>
    </row>
    <row r="943" spans="23:23" ht="14.25" customHeight="1" x14ac:dyDescent="0.3">
      <c r="W943" s="53"/>
    </row>
    <row r="944" spans="23:23" ht="14.25" customHeight="1" x14ac:dyDescent="0.3">
      <c r="W944" s="53"/>
    </row>
    <row r="945" spans="23:23" ht="14.25" customHeight="1" x14ac:dyDescent="0.3">
      <c r="W945" s="53"/>
    </row>
    <row r="946" spans="23:23" ht="14.25" customHeight="1" x14ac:dyDescent="0.3">
      <c r="W946" s="53"/>
    </row>
    <row r="947" spans="23:23" ht="14.25" customHeight="1" x14ac:dyDescent="0.3">
      <c r="W947" s="53"/>
    </row>
    <row r="948" spans="23:23" ht="14.25" customHeight="1" x14ac:dyDescent="0.3">
      <c r="W948" s="53"/>
    </row>
    <row r="949" spans="23:23" ht="14.25" customHeight="1" x14ac:dyDescent="0.3">
      <c r="W949" s="53"/>
    </row>
    <row r="950" spans="23:23" ht="14.25" customHeight="1" x14ac:dyDescent="0.3">
      <c r="W950" s="53"/>
    </row>
    <row r="951" spans="23:23" ht="14.25" customHeight="1" x14ac:dyDescent="0.3">
      <c r="W951" s="53"/>
    </row>
    <row r="952" spans="23:23" ht="14.25" customHeight="1" x14ac:dyDescent="0.3">
      <c r="W952" s="53"/>
    </row>
    <row r="953" spans="23:23" ht="14.25" customHeight="1" x14ac:dyDescent="0.3">
      <c r="W953" s="53"/>
    </row>
    <row r="954" spans="23:23" ht="14.25" customHeight="1" x14ac:dyDescent="0.3">
      <c r="W954" s="53"/>
    </row>
    <row r="955" spans="23:23" ht="14.25" customHeight="1" x14ac:dyDescent="0.3">
      <c r="W955" s="53"/>
    </row>
    <row r="956" spans="23:23" ht="14.25" customHeight="1" x14ac:dyDescent="0.3">
      <c r="W956" s="53"/>
    </row>
    <row r="957" spans="23:23" ht="14.25" customHeight="1" x14ac:dyDescent="0.3">
      <c r="W957" s="53"/>
    </row>
    <row r="958" spans="23:23" ht="14.25" customHeight="1" x14ac:dyDescent="0.3">
      <c r="W958" s="53"/>
    </row>
    <row r="959" spans="23:23" ht="14.25" customHeight="1" x14ac:dyDescent="0.3">
      <c r="W959" s="53"/>
    </row>
    <row r="960" spans="23:23" ht="14.25" customHeight="1" x14ac:dyDescent="0.3">
      <c r="W960" s="53"/>
    </row>
    <row r="961" spans="23:23" ht="14.25" customHeight="1" x14ac:dyDescent="0.3">
      <c r="W961" s="53"/>
    </row>
    <row r="962" spans="23:23" ht="14.25" customHeight="1" x14ac:dyDescent="0.3">
      <c r="W962" s="53"/>
    </row>
    <row r="963" spans="23:23" ht="14.25" customHeight="1" x14ac:dyDescent="0.3">
      <c r="W963" s="53"/>
    </row>
    <row r="964" spans="23:23" ht="14.25" customHeight="1" x14ac:dyDescent="0.3">
      <c r="W964" s="53"/>
    </row>
    <row r="965" spans="23:23" ht="14.25" customHeight="1" x14ac:dyDescent="0.3">
      <c r="W965" s="53"/>
    </row>
    <row r="966" spans="23:23" ht="14.25" customHeight="1" x14ac:dyDescent="0.3">
      <c r="W966" s="53"/>
    </row>
    <row r="967" spans="23:23" ht="14.25" customHeight="1" x14ac:dyDescent="0.3">
      <c r="W967" s="53"/>
    </row>
    <row r="968" spans="23:23" ht="14.25" customHeight="1" x14ac:dyDescent="0.3">
      <c r="W968" s="53"/>
    </row>
    <row r="969" spans="23:23" ht="14.25" customHeight="1" x14ac:dyDescent="0.3">
      <c r="W969" s="53"/>
    </row>
    <row r="970" spans="23:23" ht="14.25" customHeight="1" x14ac:dyDescent="0.3">
      <c r="W970" s="53"/>
    </row>
    <row r="971" spans="23:23" ht="14.25" customHeight="1" x14ac:dyDescent="0.3">
      <c r="W971" s="53"/>
    </row>
    <row r="972" spans="23:23" ht="14.25" customHeight="1" x14ac:dyDescent="0.3">
      <c r="W972" s="53"/>
    </row>
    <row r="973" spans="23:23" ht="14.25" customHeight="1" x14ac:dyDescent="0.3">
      <c r="W973" s="53"/>
    </row>
    <row r="974" spans="23:23" ht="14.25" customHeight="1" x14ac:dyDescent="0.3">
      <c r="W974" s="53"/>
    </row>
    <row r="975" spans="23:23" ht="14.25" customHeight="1" x14ac:dyDescent="0.3">
      <c r="W975" s="53"/>
    </row>
    <row r="976" spans="23:23" ht="14.25" customHeight="1" x14ac:dyDescent="0.3">
      <c r="W976" s="53"/>
    </row>
    <row r="977" spans="23:23" ht="14.25" customHeight="1" x14ac:dyDescent="0.3">
      <c r="W977" s="53"/>
    </row>
    <row r="978" spans="23:23" ht="14.25" customHeight="1" x14ac:dyDescent="0.3">
      <c r="W978" s="53"/>
    </row>
    <row r="979" spans="23:23" ht="14.25" customHeight="1" x14ac:dyDescent="0.3">
      <c r="W979" s="53"/>
    </row>
    <row r="980" spans="23:23" ht="14.25" customHeight="1" x14ac:dyDescent="0.3">
      <c r="W980" s="53"/>
    </row>
    <row r="981" spans="23:23" ht="14.25" customHeight="1" x14ac:dyDescent="0.3">
      <c r="W981" s="53"/>
    </row>
    <row r="982" spans="23:23" ht="14.25" customHeight="1" x14ac:dyDescent="0.3">
      <c r="W982" s="53"/>
    </row>
    <row r="983" spans="23:23" ht="14.25" customHeight="1" x14ac:dyDescent="0.3">
      <c r="W983" s="53"/>
    </row>
    <row r="984" spans="23:23" ht="14.25" customHeight="1" x14ac:dyDescent="0.3">
      <c r="W984" s="53"/>
    </row>
    <row r="985" spans="23:23" ht="14.25" customHeight="1" x14ac:dyDescent="0.3">
      <c r="W985" s="53"/>
    </row>
    <row r="986" spans="23:23" ht="14.25" customHeight="1" x14ac:dyDescent="0.3">
      <c r="W986" s="53"/>
    </row>
    <row r="987" spans="23:23" ht="14.25" customHeight="1" x14ac:dyDescent="0.3">
      <c r="W987" s="53"/>
    </row>
    <row r="988" spans="23:23" ht="14.25" customHeight="1" x14ac:dyDescent="0.3">
      <c r="W988" s="53"/>
    </row>
    <row r="989" spans="23:23" ht="14.25" customHeight="1" x14ac:dyDescent="0.3">
      <c r="W989" s="53"/>
    </row>
    <row r="990" spans="23:23" ht="14.25" customHeight="1" x14ac:dyDescent="0.3">
      <c r="W990" s="53"/>
    </row>
    <row r="991" spans="23:23" ht="14.25" customHeight="1" x14ac:dyDescent="0.3">
      <c r="W991" s="53"/>
    </row>
    <row r="992" spans="23:23" ht="14.25" customHeight="1" x14ac:dyDescent="0.3">
      <c r="W992" s="53"/>
    </row>
    <row r="993" spans="23:23" ht="14.25" customHeight="1" x14ac:dyDescent="0.3">
      <c r="W993" s="53"/>
    </row>
    <row r="994" spans="23:23" ht="14.25" customHeight="1" x14ac:dyDescent="0.3">
      <c r="W994" s="53"/>
    </row>
    <row r="995" spans="23:23" ht="14.25" customHeight="1" x14ac:dyDescent="0.3">
      <c r="W995" s="53"/>
    </row>
    <row r="996" spans="23:23" ht="14.25" customHeight="1" x14ac:dyDescent="0.3">
      <c r="W996" s="53"/>
    </row>
    <row r="997" spans="23:23" ht="14.25" customHeight="1" x14ac:dyDescent="0.3">
      <c r="W997" s="53"/>
    </row>
    <row r="998" spans="23:23" ht="14.25" customHeight="1" x14ac:dyDescent="0.3">
      <c r="W998" s="53"/>
    </row>
    <row r="999" spans="23:23" ht="14.25" customHeight="1" x14ac:dyDescent="0.3">
      <c r="W999" s="53"/>
    </row>
    <row r="1000" spans="23:23" ht="14.25" customHeight="1" x14ac:dyDescent="0.3">
      <c r="W1000" s="53"/>
    </row>
    <row r="1001" spans="23:23" ht="14.25" customHeight="1" x14ac:dyDescent="0.3">
      <c r="W1001" s="53"/>
    </row>
    <row r="1002" spans="23:23" ht="14.25" customHeight="1" x14ac:dyDescent="0.3">
      <c r="W1002" s="53"/>
    </row>
  </sheetData>
  <pageMargins left="0.25" right="0.25" top="0.75" bottom="0.75" header="0" footer="0"/>
  <pageSetup scale="6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GP Minor Hockey</cp:lastModifiedBy>
  <cp:lastPrinted>2024-03-31T17:05:55Z</cp:lastPrinted>
  <dcterms:created xsi:type="dcterms:W3CDTF">2024-03-31T17:03:44Z</dcterms:created>
  <dcterms:modified xsi:type="dcterms:W3CDTF">2024-03-31T17:05:56Z</dcterms:modified>
</cp:coreProperties>
</file>