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OneDrive\Email attachments\"/>
    </mc:Choice>
  </mc:AlternateContent>
  <xr:revisionPtr revIDLastSave="0" documentId="13_ncr:1_{46C5CB64-5A24-42DA-A5E6-2715FBEA94A3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Start-up" sheetId="2" r:id="rId1"/>
    <sheet name="Team Summary" sheetId="4" r:id="rId2"/>
    <sheet name="Staff Summary" sheetId="1" r:id="rId3"/>
    <sheet name="Team Tracking" sheetId="7" r:id="rId4"/>
    <sheet name="Home Game Volunteers" sheetId="5" r:id="rId5"/>
    <sheet name="Budget" sheetId="6" r:id="rId6"/>
  </sheets>
  <externalReferences>
    <externalReference r:id="rId7"/>
  </externalReferences>
  <definedNames>
    <definedName name="HomeGames" localSheetId="3">'[1]Home Game Volunteers'!$E$3:$R$8</definedName>
    <definedName name="HomeGames">'Home Game Volunteers'!$E$3:$R$8</definedName>
    <definedName name="PlayoffAssists">#REF!</definedName>
    <definedName name="PlayoffGoals">#REF!</definedName>
    <definedName name="PreseasonAssists" localSheetId="3">'[1]Player Stats'!$S$2:$T$202</definedName>
    <definedName name="PreseasonAssists">#REF!</definedName>
    <definedName name="PreseasonGoals" localSheetId="3">'[1]Player Stats'!$R$2:$R$202</definedName>
    <definedName name="PreseasonGoals">#REF!</definedName>
    <definedName name="RegSeasonAssists" localSheetId="3">'[1]Player Stats'!$X$2:$Y$201</definedName>
    <definedName name="RegSeasonAssists">#REF!</definedName>
    <definedName name="RegSeasonGoals" localSheetId="3">'[1]Player Stats'!$W$2:$W$201</definedName>
    <definedName name="RegSeasonGoals">#REF!</definedName>
    <definedName name="Tournament" localSheetId="3">'[1]Home Game Volunteers'!$T$3:$X$14</definedName>
    <definedName name="Tournament">'Home Game Volunteers'!$T$3:$X$14</definedName>
    <definedName name="TournamentAssists" localSheetId="3">'[1]Player Stats'!$AC$2:$AD$201</definedName>
    <definedName name="TournamentAssists">#REF!</definedName>
    <definedName name="TournamentGoals" localSheetId="3">'[1]Player Stats'!$AB$2:$AB$201</definedName>
    <definedName name="TournamentGoals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6" l="1"/>
  <c r="Q15" i="6"/>
  <c r="N15" i="6"/>
  <c r="K15" i="6"/>
  <c r="H15" i="6"/>
  <c r="E15" i="6"/>
  <c r="B15" i="6"/>
  <c r="T8" i="6"/>
  <c r="T19" i="6" s="1"/>
  <c r="Q8" i="6"/>
  <c r="Q19" i="6" s="1"/>
  <c r="N8" i="6"/>
  <c r="K8" i="6"/>
  <c r="H8" i="6"/>
  <c r="H19" i="6" s="1"/>
  <c r="E8" i="6"/>
  <c r="E19" i="6" s="1"/>
  <c r="E20" i="6" s="1"/>
  <c r="B7" i="6"/>
  <c r="B6" i="6"/>
  <c r="B4" i="6"/>
  <c r="B3" i="6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K19" i="6" l="1"/>
  <c r="B8" i="6"/>
  <c r="B19" i="6" s="1"/>
  <c r="B20" i="6" s="1"/>
  <c r="H20" i="6"/>
  <c r="K20" i="6" s="1"/>
  <c r="N19" i="6"/>
  <c r="N20" i="6" l="1"/>
  <c r="Q20" i="6" s="1"/>
  <c r="T2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Lacie</author>
  </authors>
  <commentList>
    <comment ref="C2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Lacie:</t>
        </r>
        <r>
          <rPr>
            <sz val="9"/>
            <color indexed="81"/>
            <rFont val="Tahoma"/>
            <family val="2"/>
          </rPr>
          <t xml:space="preserve">
Check if this amount matches bank statement from Treasurer</t>
        </r>
      </text>
    </comment>
  </commentList>
</comments>
</file>

<file path=xl/sharedStrings.xml><?xml version="1.0" encoding="utf-8"?>
<sst xmlns="http://schemas.openxmlformats.org/spreadsheetml/2006/main" count="116" uniqueCount="76">
  <si>
    <t>Head Coach</t>
  </si>
  <si>
    <t>Asst Coach</t>
  </si>
  <si>
    <t>Manager</t>
  </si>
  <si>
    <t>Treasurer</t>
  </si>
  <si>
    <t>Equipment Manager</t>
  </si>
  <si>
    <t>Home Game Coordinator</t>
  </si>
  <si>
    <t>Tournament Coordinator</t>
  </si>
  <si>
    <t>TEAM NAME</t>
  </si>
  <si>
    <t>NAME</t>
  </si>
  <si>
    <t>EMAIL</t>
  </si>
  <si>
    <t>PEEWEE TIER #</t>
  </si>
  <si>
    <t>SPONSOR</t>
  </si>
  <si>
    <t>SABERS</t>
  </si>
  <si>
    <t>#</t>
  </si>
  <si>
    <t>Last Name</t>
  </si>
  <si>
    <t>First Name</t>
  </si>
  <si>
    <t>Head Coach:</t>
  </si>
  <si>
    <t>Assistant Coach:</t>
  </si>
  <si>
    <t>Trainer:</t>
  </si>
  <si>
    <t>Manager:</t>
  </si>
  <si>
    <t>Volunteer Tally</t>
  </si>
  <si>
    <t>Game Snack</t>
  </si>
  <si>
    <t>Regular Season</t>
  </si>
  <si>
    <t>Home Tournament</t>
  </si>
  <si>
    <t>Volunteers</t>
  </si>
  <si>
    <t>Time Keeper</t>
  </si>
  <si>
    <t>Score Keeper</t>
  </si>
  <si>
    <t>50/50</t>
  </si>
  <si>
    <t>Music</t>
  </si>
  <si>
    <t>Penalty Box</t>
  </si>
  <si>
    <t>Snack</t>
  </si>
  <si>
    <t>Put Game Dates in the Gold cells*</t>
  </si>
  <si>
    <t>Put Player Last Names in Navy Cells</t>
  </si>
  <si>
    <t>*If you need more dates, insert columns BEFORE column R</t>
  </si>
  <si>
    <t>EXAMPLE</t>
  </si>
  <si>
    <t>October</t>
  </si>
  <si>
    <t>November</t>
  </si>
  <si>
    <t>December</t>
  </si>
  <si>
    <t>January</t>
  </si>
  <si>
    <t>February</t>
  </si>
  <si>
    <t>March</t>
  </si>
  <si>
    <t>Revenue:</t>
  </si>
  <si>
    <t>Team Sponsor</t>
  </si>
  <si>
    <t>ü</t>
  </si>
  <si>
    <t>Parent Fees</t>
  </si>
  <si>
    <t>Donation</t>
  </si>
  <si>
    <t>Home Tournament Fees</t>
  </si>
  <si>
    <t>Expenses:</t>
  </si>
  <si>
    <t>Exhibition Ref Fees</t>
  </si>
  <si>
    <t>50/50 Float</t>
  </si>
  <si>
    <t>Oct. Revenue (Expense)</t>
  </si>
  <si>
    <t>Nov. Revenue (Expense)</t>
  </si>
  <si>
    <t>Dec. Revenue (Expense)</t>
  </si>
  <si>
    <t>Jan. Revenue (Expense)</t>
  </si>
  <si>
    <t>Feb. Revenue (Expense)</t>
  </si>
  <si>
    <t>Mar. Revenue (Expense)</t>
  </si>
  <si>
    <t>Total Revenue (Expense)</t>
  </si>
  <si>
    <t>PEEWEE TIER # SABRES</t>
  </si>
  <si>
    <t>Medical Form Returned</t>
  </si>
  <si>
    <t>Team Snap Accepted</t>
  </si>
  <si>
    <r>
      <rPr>
        <sz val="11"/>
        <color theme="3" tint="-0.499984740745262"/>
        <rFont val="Calibri"/>
        <family val="2"/>
        <scheme val="minor"/>
      </rPr>
      <t>Team documents including Parents meeting template, Player medical forms, Team Staff Forms, etc. can be found at</t>
    </r>
    <r>
      <rPr>
        <u/>
        <sz val="11"/>
        <color theme="3" tint="-0.499984740745262"/>
        <rFont val="Calibri"/>
        <family val="2"/>
        <scheme val="minor"/>
      </rPr>
      <t xml:space="preserve">
Edson Minor Hockey - Manager's Corner</t>
    </r>
  </si>
  <si>
    <r>
      <rPr>
        <sz val="11"/>
        <color theme="3" tint="-0.499984740745262"/>
        <rFont val="Calibri"/>
        <family val="2"/>
        <scheme val="minor"/>
      </rPr>
      <t>Pre-season, Regular Season and Playoff Schedules, NAI governor lists, League Team Contacts can be found on the</t>
    </r>
    <r>
      <rPr>
        <u/>
        <sz val="11"/>
        <color theme="3" tint="-0.499984740745262"/>
        <rFont val="Calibri"/>
        <family val="2"/>
        <scheme val="minor"/>
      </rPr>
      <t xml:space="preserve"> 
NAI Webpage</t>
    </r>
  </si>
  <si>
    <t>Notes</t>
  </si>
  <si>
    <r>
      <t xml:space="preserve">Points to add/clarify to the Parents Meeting document on the webpage.
</t>
    </r>
    <r>
      <rPr>
        <b/>
        <sz val="11"/>
        <color theme="3" tint="-0.499984740745262"/>
        <rFont val="Calibri"/>
        <family val="2"/>
        <scheme val="minor"/>
      </rPr>
      <t>B. Coaching Overview:</t>
    </r>
    <r>
      <rPr>
        <sz val="11"/>
        <color theme="3" tint="-0.499984740745262"/>
        <rFont val="Calibri"/>
        <family val="2"/>
        <scheme val="minor"/>
      </rPr>
      <t xml:space="preserve"> coaches expectations, shortening benches, parent expectations, player expectations, 24 hour rule &amp; tree of hierachy
</t>
    </r>
    <r>
      <rPr>
        <b/>
        <sz val="11"/>
        <color theme="3" tint="-0.499984740745262"/>
        <rFont val="Calibri"/>
        <family val="2"/>
        <scheme val="minor"/>
      </rPr>
      <t>D. Budget:</t>
    </r>
    <r>
      <rPr>
        <sz val="11"/>
        <color theme="3" tint="-0.499984740745262"/>
        <rFont val="Calibri"/>
        <family val="2"/>
        <scheme val="minor"/>
      </rPr>
      <t xml:space="preserve"> Parent "Float" $100-$150?
</t>
    </r>
    <r>
      <rPr>
        <b/>
        <sz val="11"/>
        <color theme="3" tint="-0.499984740745262"/>
        <rFont val="Calibri"/>
        <family val="2"/>
        <scheme val="minor"/>
      </rPr>
      <t>Team Snap</t>
    </r>
    <r>
      <rPr>
        <sz val="11"/>
        <color theme="3" tint="-0.499984740745262"/>
        <rFont val="Calibri"/>
        <family val="2"/>
        <scheme val="minor"/>
      </rPr>
      <t xml:space="preserve">
</t>
    </r>
  </si>
  <si>
    <t>Trainer</t>
  </si>
  <si>
    <t>Safety</t>
  </si>
  <si>
    <t>Coach Level 1</t>
  </si>
  <si>
    <t>Coach Level 2</t>
  </si>
  <si>
    <t>Backcheck - ALL on-ice</t>
  </si>
  <si>
    <t>RIS Coach - ALL on-ice</t>
  </si>
  <si>
    <t>Respect in Sport Completed</t>
  </si>
  <si>
    <t>Female Safety*</t>
  </si>
  <si>
    <t>If roster contains female player(s), both a Male and a Female Safety are required to be carded.</t>
  </si>
  <si>
    <t>Coach requirements for each level, are listed on Page 14 of the Edson Minor Hockey Handbook</t>
  </si>
  <si>
    <t>www.teamsnap.com</t>
  </si>
  <si>
    <t>Each team must have one coach AND one safety per TEN (10)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</si>
</sst>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mm\-dd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color theme="1"/>
      <name val="Wingdings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CC00"/>
      <name val="Calibri"/>
      <family val="2"/>
      <scheme val="minor"/>
    </font>
    <font>
      <u/>
      <sz val="11"/>
      <color rgb="FFFFCC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u/>
      <sz val="11"/>
      <color theme="3" tint="-0.499984740745262"/>
      <name val="Calibri"/>
      <family val="2"/>
      <scheme val="minor"/>
    </font>
    <font>
      <sz val="11"/>
      <color indexed="8"/>
      <name val="Helvetica Neue"/>
    </font>
    <font>
      <b/>
      <sz val="11"/>
      <color rgb="FF000046"/>
      <name val="Calibri"/>
      <family val="2"/>
      <scheme val="minor"/>
    </font>
    <font>
      <sz val="11"/>
      <color rgb="FF000046"/>
      <name val="Calibri"/>
      <family val="2"/>
      <scheme val="minor"/>
    </font>
    <font>
      <b/>
      <sz val="18"/>
      <color rgb="FF000046"/>
      <name val="Calibri"/>
      <family val="2"/>
      <scheme val="minor"/>
    </font>
    <font>
      <sz val="11"/>
      <color rgb="FF000066"/>
      <name val="Calibri"/>
      <family val="2"/>
      <scheme val="minor"/>
    </font>
    <font>
      <u/>
      <sz val="11"/>
      <color rgb="FF00006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004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rgb="FFFFCC00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8" fillId="0" borderId="44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Protection="0">
      <alignment vertical="top"/>
    </xf>
  </cellStyleXfs>
  <cellXfs count="149">
    <xf numFmtId="0" fontId="0" fillId="0" borderId="0" xfId="0"/>
    <xf numFmtId="0" fontId="18" fillId="0" borderId="44" xfId="2" applyAlignment="1">
      <alignment horizontal="center"/>
    </xf>
    <xf numFmtId="0" fontId="0" fillId="6" borderId="0" xfId="0" applyFill="1"/>
    <xf numFmtId="0" fontId="0" fillId="6" borderId="1" xfId="0" applyFill="1" applyBorder="1"/>
    <xf numFmtId="0" fontId="0" fillId="6" borderId="2" xfId="0" applyFill="1" applyBorder="1"/>
    <xf numFmtId="0" fontId="2" fillId="6" borderId="3" xfId="0" applyFont="1" applyFill="1" applyBorder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0" fillId="0" borderId="20" xfId="0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0" fillId="0" borderId="26" xfId="0" applyFill="1" applyBorder="1"/>
    <xf numFmtId="0" fontId="0" fillId="6" borderId="26" xfId="0" applyFill="1" applyBorder="1"/>
    <xf numFmtId="0" fontId="0" fillId="0" borderId="32" xfId="0" applyFill="1" applyBorder="1"/>
    <xf numFmtId="0" fontId="0" fillId="0" borderId="34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Font="1"/>
    <xf numFmtId="0" fontId="2" fillId="0" borderId="36" xfId="0" applyFont="1" applyBorder="1"/>
    <xf numFmtId="0" fontId="7" fillId="0" borderId="0" xfId="0" applyFont="1"/>
    <xf numFmtId="0" fontId="0" fillId="0" borderId="36" xfId="0" applyBorder="1"/>
    <xf numFmtId="164" fontId="0" fillId="0" borderId="0" xfId="0" applyNumberFormat="1"/>
    <xf numFmtId="164" fontId="0" fillId="0" borderId="37" xfId="1" applyFont="1" applyBorder="1"/>
    <xf numFmtId="164" fontId="0" fillId="0" borderId="0" xfId="1" applyFont="1" applyBorder="1"/>
    <xf numFmtId="0" fontId="0" fillId="0" borderId="0" xfId="0" applyFont="1"/>
    <xf numFmtId="0" fontId="0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164" fontId="0" fillId="0" borderId="38" xfId="1" applyFont="1" applyBorder="1"/>
    <xf numFmtId="164" fontId="2" fillId="0" borderId="0" xfId="1" applyFont="1" applyBorder="1"/>
    <xf numFmtId="164" fontId="2" fillId="0" borderId="15" xfId="1" applyFont="1" applyBorder="1"/>
    <xf numFmtId="164" fontId="2" fillId="0" borderId="39" xfId="1" applyFont="1" applyBorder="1"/>
    <xf numFmtId="0" fontId="2" fillId="0" borderId="0" xfId="0" applyFont="1" applyBorder="1"/>
    <xf numFmtId="164" fontId="0" fillId="0" borderId="40" xfId="1" applyFont="1" applyBorder="1"/>
    <xf numFmtId="0" fontId="7" fillId="0" borderId="40" xfId="0" applyFont="1" applyBorder="1"/>
    <xf numFmtId="0" fontId="0" fillId="0" borderId="40" xfId="0" applyBorder="1"/>
    <xf numFmtId="0" fontId="0" fillId="0" borderId="0" xfId="0" applyFont="1" applyBorder="1"/>
    <xf numFmtId="0" fontId="0" fillId="0" borderId="0" xfId="0" applyAlignment="1"/>
    <xf numFmtId="0" fontId="0" fillId="0" borderId="0" xfId="0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right"/>
    </xf>
    <xf numFmtId="0" fontId="16" fillId="6" borderId="2" xfId="0" applyFont="1" applyFill="1" applyBorder="1" applyAlignment="1">
      <alignment horizontal="right"/>
    </xf>
    <xf numFmtId="0" fontId="16" fillId="6" borderId="3" xfId="0" applyFont="1" applyFill="1" applyBorder="1" applyAlignment="1">
      <alignment horizontal="right"/>
    </xf>
    <xf numFmtId="0" fontId="15" fillId="6" borderId="0" xfId="0" applyFont="1" applyFill="1"/>
    <xf numFmtId="0" fontId="20" fillId="8" borderId="46" xfId="7" applyFont="1" applyFill="1" applyBorder="1" applyAlignment="1">
      <alignment horizontal="center" vertical="center" wrapText="1"/>
    </xf>
    <xf numFmtId="0" fontId="20" fillId="8" borderId="45" xfId="7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wrapText="1"/>
    </xf>
    <xf numFmtId="0" fontId="1" fillId="7" borderId="45" xfId="5" applyFill="1" applyBorder="1"/>
    <xf numFmtId="0" fontId="1" fillId="7" borderId="45" xfId="6" applyFill="1" applyBorder="1"/>
    <xf numFmtId="0" fontId="19" fillId="7" borderId="45" xfId="3" applyFont="1" applyFill="1" applyBorder="1"/>
    <xf numFmtId="0" fontId="1" fillId="7" borderId="45" xfId="4" applyFill="1" applyBorder="1"/>
    <xf numFmtId="0" fontId="16" fillId="6" borderId="12" xfId="0" applyFont="1" applyFill="1" applyBorder="1" applyAlignment="1">
      <alignment horizontal="right"/>
    </xf>
    <xf numFmtId="0" fontId="0" fillId="6" borderId="12" xfId="0" applyFill="1" applyBorder="1"/>
    <xf numFmtId="0" fontId="12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textRotation="45"/>
    </xf>
    <xf numFmtId="0" fontId="12" fillId="9" borderId="12" xfId="0" applyFont="1" applyFill="1" applyBorder="1" applyAlignment="1">
      <alignment horizontal="center"/>
    </xf>
    <xf numFmtId="0" fontId="0" fillId="6" borderId="3" xfId="0" applyFill="1" applyBorder="1"/>
    <xf numFmtId="0" fontId="12" fillId="9" borderId="1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6" borderId="7" xfId="0" applyFont="1" applyFill="1" applyBorder="1"/>
    <xf numFmtId="0" fontId="12" fillId="6" borderId="0" xfId="0" applyFont="1" applyFill="1" applyBorder="1"/>
    <xf numFmtId="0" fontId="12" fillId="6" borderId="8" xfId="0" applyFont="1" applyFill="1" applyBorder="1"/>
    <xf numFmtId="0" fontId="13" fillId="9" borderId="25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 vertical="center"/>
    </xf>
    <xf numFmtId="0" fontId="12" fillId="9" borderId="1" xfId="0" applyFont="1" applyFill="1" applyBorder="1"/>
    <xf numFmtId="0" fontId="12" fillId="9" borderId="29" xfId="0" applyFont="1" applyFill="1" applyBorder="1"/>
    <xf numFmtId="0" fontId="12" fillId="9" borderId="28" xfId="0" applyFont="1" applyFill="1" applyBorder="1"/>
    <xf numFmtId="0" fontId="12" fillId="9" borderId="12" xfId="0" applyFont="1" applyFill="1" applyBorder="1"/>
    <xf numFmtId="0" fontId="12" fillId="9" borderId="31" xfId="0" applyFont="1" applyFill="1" applyBorder="1"/>
    <xf numFmtId="0" fontId="12" fillId="9" borderId="2" xfId="0" applyFont="1" applyFill="1" applyBorder="1"/>
    <xf numFmtId="0" fontId="12" fillId="9" borderId="2" xfId="0" applyFont="1" applyFill="1" applyBorder="1" applyAlignment="1"/>
    <xf numFmtId="165" fontId="22" fillId="8" borderId="1" xfId="0" applyNumberFormat="1" applyFont="1" applyFill="1" applyBorder="1" applyAlignment="1">
      <alignment horizontal="center"/>
    </xf>
    <xf numFmtId="165" fontId="22" fillId="8" borderId="28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16" fontId="23" fillId="8" borderId="26" xfId="0" applyNumberFormat="1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16" fontId="23" fillId="8" borderId="34" xfId="0" applyNumberFormat="1" applyFont="1" applyFill="1" applyBorder="1" applyAlignment="1">
      <alignment horizontal="center"/>
    </xf>
    <xf numFmtId="0" fontId="22" fillId="0" borderId="27" xfId="0" applyFont="1" applyBorder="1"/>
    <xf numFmtId="0" fontId="22" fillId="0" borderId="30" xfId="0" applyFont="1" applyBorder="1"/>
    <xf numFmtId="0" fontId="22" fillId="0" borderId="33" xfId="0" applyFont="1" applyFill="1" applyBorder="1"/>
    <xf numFmtId="0" fontId="5" fillId="8" borderId="45" xfId="7" quotePrefix="1" applyFill="1" applyBorder="1" applyAlignment="1">
      <alignment horizontal="center" vertical="center" wrapText="1"/>
    </xf>
    <xf numFmtId="0" fontId="18" fillId="6" borderId="44" xfId="2" applyFill="1" applyAlignment="1">
      <alignment horizontal="center"/>
    </xf>
    <xf numFmtId="0" fontId="12" fillId="9" borderId="14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5" fillId="8" borderId="0" xfId="7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25" fillId="8" borderId="0" xfId="7" applyFont="1" applyFill="1" applyAlignment="1">
      <alignment horizontal="center" vertical="center" wrapText="1"/>
    </xf>
    <xf numFmtId="0" fontId="26" fillId="8" borderId="0" xfId="7" applyFont="1" applyFill="1" applyAlignment="1">
      <alignment horizontal="center" vertical="center" wrapText="1"/>
    </xf>
    <xf numFmtId="0" fontId="22" fillId="8" borderId="41" xfId="0" applyFont="1" applyFill="1" applyBorder="1" applyAlignment="1">
      <alignment horizontal="center"/>
    </xf>
    <xf numFmtId="0" fontId="22" fillId="8" borderId="42" xfId="0" applyFont="1" applyFill="1" applyBorder="1" applyAlignment="1">
      <alignment horizontal="center"/>
    </xf>
    <xf numFmtId="0" fontId="22" fillId="8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4" fillId="8" borderId="40" xfId="0" applyFont="1" applyFill="1" applyBorder="1" applyAlignment="1">
      <alignment horizontal="center"/>
    </xf>
  </cellXfs>
  <cellStyles count="9">
    <cellStyle name="20% - Accent5" xfId="5" builtinId="46"/>
    <cellStyle name="40% - Accent4" xfId="4" builtinId="43"/>
    <cellStyle name="40% - Accent6" xfId="6" builtinId="51"/>
    <cellStyle name="60% - Accent3" xfId="3" builtinId="40"/>
    <cellStyle name="Currency" xfId="1" builtinId="4"/>
    <cellStyle name="Heading 2" xfId="2" builtinId="17" customBuiltin="1"/>
    <cellStyle name="Hyperlink" xfId="7" builtinId="8"/>
    <cellStyle name="Normal" xfId="0" builtinId="0"/>
    <cellStyle name="Normal 2" xfId="8" xr:uid="{00000000-0005-0000-0000-000008000000}"/>
  </cellStyles>
  <dxfs count="0"/>
  <tableStyles count="0" defaultTableStyle="TableStyleMedium2" defaultPivotStyle="PivotStyleLight16"/>
  <colors>
    <mruColors>
      <color rgb="FF000066"/>
      <color rgb="FF000046"/>
      <color rgb="FFFFCC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28575</xdr:rowOff>
        </xdr:from>
        <xdr:to>
          <xdr:col>2</xdr:col>
          <xdr:colOff>714375</xdr:colOff>
          <xdr:row>1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Notify Team and Introduce yourself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228600</xdr:rowOff>
        </xdr:from>
        <xdr:to>
          <xdr:col>2</xdr:col>
          <xdr:colOff>714375</xdr:colOff>
          <xdr:row>1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Choose your staff and notify the Director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</xdr:row>
          <xdr:rowOff>466725</xdr:rowOff>
        </xdr:from>
        <xdr:to>
          <xdr:col>0</xdr:col>
          <xdr:colOff>2486025</xdr:colOff>
          <xdr:row>1</xdr:row>
          <xdr:rowOff>638175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Assistant Coachs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</xdr:row>
          <xdr:rowOff>647700</xdr:rowOff>
        </xdr:from>
        <xdr:to>
          <xdr:col>0</xdr:col>
          <xdr:colOff>1381125</xdr:colOff>
          <xdr:row>1</xdr:row>
          <xdr:rowOff>838200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</xdr:row>
          <xdr:rowOff>838200</xdr:rowOff>
        </xdr:from>
        <xdr:to>
          <xdr:col>0</xdr:col>
          <xdr:colOff>1381125</xdr:colOff>
          <xdr:row>1</xdr:row>
          <xdr:rowOff>1028700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Treasurer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</xdr:row>
          <xdr:rowOff>1038225</xdr:rowOff>
        </xdr:from>
        <xdr:to>
          <xdr:col>0</xdr:col>
          <xdr:colOff>3181350</xdr:colOff>
          <xdr:row>1</xdr:row>
          <xdr:rowOff>1209675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Equipment Manager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1285875</xdr:rowOff>
        </xdr:from>
        <xdr:to>
          <xdr:col>2</xdr:col>
          <xdr:colOff>714375</xdr:colOff>
          <xdr:row>1</xdr:row>
          <xdr:rowOff>1476375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Send out Practice Schedule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1485900</xdr:rowOff>
        </xdr:from>
        <xdr:to>
          <xdr:col>2</xdr:col>
          <xdr:colOff>714375</xdr:colOff>
          <xdr:row>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Set up Parents Meeting (consult with Manager)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2</xdr:col>
          <xdr:colOff>3619500</xdr:colOff>
          <xdr:row>1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Contact NAI Governor for login information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238125</xdr:rowOff>
        </xdr:from>
        <xdr:to>
          <xdr:col>2</xdr:col>
          <xdr:colOff>3619500</xdr:colOff>
          <xdr:row>1</xdr:row>
          <xdr:rowOff>466725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Complete Team Staff Form with Coach and return to director ASAP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466725</xdr:rowOff>
        </xdr:from>
        <xdr:to>
          <xdr:col>3</xdr:col>
          <xdr:colOff>19050</xdr:colOff>
          <xdr:row>1</xdr:row>
          <xdr:rowOff>657225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Update NAI Page: Team Roster/Upload HCR/Staff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1495425</xdr:rowOff>
        </xdr:from>
        <xdr:to>
          <xdr:col>2</xdr:col>
          <xdr:colOff>2895600</xdr:colOff>
          <xdr:row>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Setup Team Snap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666750</xdr:rowOff>
        </xdr:from>
        <xdr:to>
          <xdr:col>3</xdr:col>
          <xdr:colOff>19050</xdr:colOff>
          <xdr:row>1</xdr:row>
          <xdr:rowOff>857250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Start working with your coach to build the Parents Meeting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866775</xdr:rowOff>
        </xdr:from>
        <xdr:to>
          <xdr:col>2</xdr:col>
          <xdr:colOff>3381375</xdr:colOff>
          <xdr:row>1</xdr:row>
          <xdr:rowOff>1247775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Medical Forms and hand out at Parents Meeting, collect asap and put in binder to bring to all games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1247775</xdr:rowOff>
        </xdr:from>
        <xdr:to>
          <xdr:col>2</xdr:col>
          <xdr:colOff>3619500</xdr:colOff>
          <xdr:row>1</xdr:row>
          <xdr:rowOff>1485900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Review Managers Corners &amp; Policys/Procedures on NAI &amp; EMHA pages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28575</xdr:rowOff>
        </xdr:from>
        <xdr:to>
          <xdr:col>0</xdr:col>
          <xdr:colOff>3295650</xdr:colOff>
          <xdr:row>3</xdr:row>
          <xdr:rowOff>447675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Meet with League Treasurer, Team Manager &amp; Director to pick up your package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428625</xdr:rowOff>
        </xdr:from>
        <xdr:to>
          <xdr:col>0</xdr:col>
          <xdr:colOff>3371850</xdr:colOff>
          <xdr:row>3</xdr:row>
          <xdr:rowOff>723900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Meet with Coach and Manager to set budget goals/priorities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704850</xdr:rowOff>
        </xdr:from>
        <xdr:to>
          <xdr:col>0</xdr:col>
          <xdr:colOff>3057525</xdr:colOff>
          <xdr:row>3</xdr:row>
          <xdr:rowOff>962025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Team Spending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942975</xdr:rowOff>
        </xdr:from>
        <xdr:to>
          <xdr:col>0</xdr:col>
          <xdr:colOff>3057525</xdr:colOff>
          <xdr:row>3</xdr:row>
          <xdr:rowOff>1200150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1171575</xdr:rowOff>
        </xdr:from>
        <xdr:to>
          <xdr:col>0</xdr:col>
          <xdr:colOff>3057525</xdr:colOff>
          <xdr:row>3</xdr:row>
          <xdr:rowOff>1428750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Tournaments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1647825</xdr:rowOff>
        </xdr:from>
        <xdr:to>
          <xdr:col>0</xdr:col>
          <xdr:colOff>3057525</xdr:colOff>
          <xdr:row>3</xdr:row>
          <xdr:rowOff>1905000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Fundraising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752475</xdr:rowOff>
        </xdr:from>
        <xdr:to>
          <xdr:col>3</xdr:col>
          <xdr:colOff>628650</xdr:colOff>
          <xdr:row>3</xdr:row>
          <xdr:rowOff>942975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Get locker information from Equipment Coordinator/Coach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904875</xdr:rowOff>
        </xdr:from>
        <xdr:to>
          <xdr:col>3</xdr:col>
          <xdr:colOff>628650</xdr:colOff>
          <xdr:row>3</xdr:row>
          <xdr:rowOff>1095375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Work with your Coach to track player number choices and selections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1409700</xdr:rowOff>
        </xdr:from>
        <xdr:to>
          <xdr:col>0</xdr:col>
          <xdr:colOff>3057525</xdr:colOff>
          <xdr:row>3</xdr:row>
          <xdr:rowOff>1666875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Parent Team Start Fees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1885950</xdr:rowOff>
        </xdr:from>
        <xdr:to>
          <xdr:col>0</xdr:col>
          <xdr:colOff>3371850</xdr:colOff>
          <xdr:row>3</xdr:row>
          <xdr:rowOff>2181225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Make arrangement at ATB to add Treasurer and Manager to account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ie\Documents\Hockey\Atom\2016_2017\Canadi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Home Game Volunteers"/>
      <sheetName val="Player Stats"/>
      <sheetName val="Team Stats"/>
      <sheetName val="Standings"/>
      <sheetName val="Budget"/>
    </sheetNames>
    <sheetDataSet>
      <sheetData sheetId="0"/>
      <sheetData sheetId="1">
        <row r="3">
          <cell r="E3" t="str">
            <v>Kreuh</v>
          </cell>
          <cell r="F3" t="str">
            <v>Fron</v>
          </cell>
          <cell r="G3" t="str">
            <v>Reilly</v>
          </cell>
          <cell r="H3" t="str">
            <v>Rushfeldt</v>
          </cell>
          <cell r="I3" t="str">
            <v>Barford</v>
          </cell>
          <cell r="J3" t="str">
            <v>Fron</v>
          </cell>
          <cell r="K3" t="str">
            <v>Fron</v>
          </cell>
          <cell r="L3" t="str">
            <v>Fron</v>
          </cell>
          <cell r="M3" t="str">
            <v>McMorran</v>
          </cell>
          <cell r="N3" t="str">
            <v>Sidor</v>
          </cell>
          <cell r="O3" t="str">
            <v>Barford</v>
          </cell>
          <cell r="P3" t="str">
            <v>Rogers</v>
          </cell>
          <cell r="Q3" t="str">
            <v>Rushfeldt</v>
          </cell>
          <cell r="T3" t="str">
            <v>McMorran</v>
          </cell>
          <cell r="U3" t="str">
            <v>Roy</v>
          </cell>
          <cell r="V3" t="str">
            <v>Gosse</v>
          </cell>
          <cell r="W3" t="str">
            <v>Sanders</v>
          </cell>
          <cell r="X3" t="str">
            <v>VH</v>
          </cell>
        </row>
        <row r="4">
          <cell r="E4" t="str">
            <v>Barford</v>
          </cell>
          <cell r="F4" t="str">
            <v>Rushfeldt</v>
          </cell>
          <cell r="G4" t="str">
            <v>Larose</v>
          </cell>
          <cell r="H4" t="str">
            <v>VH</v>
          </cell>
          <cell r="I4" t="str">
            <v>McMorran</v>
          </cell>
          <cell r="J4" t="str">
            <v>Rogers</v>
          </cell>
          <cell r="K4" t="str">
            <v>Barford</v>
          </cell>
          <cell r="L4" t="str">
            <v>VH</v>
          </cell>
          <cell r="M4" t="str">
            <v>Larose</v>
          </cell>
          <cell r="N4" t="str">
            <v>Rushfeldt</v>
          </cell>
          <cell r="O4" t="str">
            <v>Rogers</v>
          </cell>
          <cell r="P4" t="str">
            <v>Reilly</v>
          </cell>
          <cell r="Q4" t="str">
            <v>Sidor</v>
          </cell>
          <cell r="T4" t="str">
            <v>Reilly</v>
          </cell>
          <cell r="U4" t="str">
            <v>Kreuh</v>
          </cell>
          <cell r="V4" t="str">
            <v>Fron</v>
          </cell>
          <cell r="W4" t="str">
            <v>Rushfeldt</v>
          </cell>
          <cell r="X4" t="str">
            <v>Sanders</v>
          </cell>
        </row>
        <row r="5">
          <cell r="E5" t="str">
            <v>Sidor</v>
          </cell>
          <cell r="F5" t="str">
            <v>Reilly</v>
          </cell>
          <cell r="G5" t="str">
            <v>Lyda</v>
          </cell>
          <cell r="H5" t="str">
            <v>Sanders</v>
          </cell>
          <cell r="I5" t="str">
            <v>Sidor</v>
          </cell>
          <cell r="J5" t="str">
            <v>Larose</v>
          </cell>
          <cell r="K5" t="str">
            <v>Reilly</v>
          </cell>
          <cell r="T5" t="str">
            <v>Switzer</v>
          </cell>
          <cell r="U5" t="str">
            <v>Kreuh</v>
          </cell>
          <cell r="V5" t="str">
            <v>Lyda</v>
          </cell>
          <cell r="W5" t="str">
            <v>Barford</v>
          </cell>
          <cell r="X5" t="str">
            <v>Lyda</v>
          </cell>
        </row>
        <row r="6">
          <cell r="E6" t="str">
            <v>Sanders</v>
          </cell>
          <cell r="F6" t="str">
            <v>Yacke</v>
          </cell>
          <cell r="G6" t="str">
            <v>Yacke</v>
          </cell>
          <cell r="H6" t="str">
            <v>Kreuh</v>
          </cell>
          <cell r="I6" t="str">
            <v>Yacke</v>
          </cell>
          <cell r="J6" t="str">
            <v>Rushfeldt</v>
          </cell>
          <cell r="K6" t="str">
            <v>Sanders</v>
          </cell>
          <cell r="L6" t="str">
            <v>Kreuh</v>
          </cell>
          <cell r="M6" t="str">
            <v>Yacke</v>
          </cell>
          <cell r="N6" t="str">
            <v>Kreuh</v>
          </cell>
          <cell r="O6" t="str">
            <v>Kreuh</v>
          </cell>
          <cell r="P6" t="str">
            <v>Kreuh</v>
          </cell>
          <cell r="Q6" t="str">
            <v>Gosse</v>
          </cell>
          <cell r="T6" t="str">
            <v>Reilly</v>
          </cell>
          <cell r="U6" t="str">
            <v>Yacke</v>
          </cell>
          <cell r="V6" t="str">
            <v>Gosse</v>
          </cell>
          <cell r="W6" t="str">
            <v>Pavich</v>
          </cell>
          <cell r="X6" t="str">
            <v>Sidor</v>
          </cell>
        </row>
        <row r="7">
          <cell r="E7" t="str">
            <v>Yacke</v>
          </cell>
          <cell r="F7" t="str">
            <v>Pavich</v>
          </cell>
          <cell r="G7" t="str">
            <v>Switzer</v>
          </cell>
          <cell r="H7" t="str">
            <v>McMorran</v>
          </cell>
          <cell r="I7" t="str">
            <v>Switzer</v>
          </cell>
          <cell r="J7" t="str">
            <v>Lyda</v>
          </cell>
          <cell r="K7" t="str">
            <v>Pavich</v>
          </cell>
          <cell r="L7" t="str">
            <v>Lyda</v>
          </cell>
          <cell r="M7" t="str">
            <v>Pavich</v>
          </cell>
          <cell r="N7" t="str">
            <v>Gosse</v>
          </cell>
          <cell r="O7" t="str">
            <v>Lyda</v>
          </cell>
          <cell r="P7" t="str">
            <v>Larose</v>
          </cell>
          <cell r="Q7" t="str">
            <v>Sanders</v>
          </cell>
          <cell r="T7" t="str">
            <v>Barford</v>
          </cell>
          <cell r="U7" t="str">
            <v>Pavich</v>
          </cell>
          <cell r="V7" t="str">
            <v>VH</v>
          </cell>
          <cell r="W7" t="str">
            <v>Roy</v>
          </cell>
          <cell r="X7" t="str">
            <v>Lyda</v>
          </cell>
        </row>
        <row r="8">
          <cell r="E8" t="str">
            <v>Pavich</v>
          </cell>
          <cell r="F8" t="str">
            <v>Gosse</v>
          </cell>
          <cell r="G8" t="str">
            <v>Roy</v>
          </cell>
          <cell r="H8" t="str">
            <v>Roy</v>
          </cell>
          <cell r="I8" t="str">
            <v>VH</v>
          </cell>
          <cell r="J8" t="str">
            <v>Roy</v>
          </cell>
          <cell r="K8" t="str">
            <v>VH</v>
          </cell>
          <cell r="L8" t="str">
            <v>Sanders</v>
          </cell>
          <cell r="M8" t="str">
            <v>Yacke</v>
          </cell>
          <cell r="N8" t="str">
            <v>Roy</v>
          </cell>
          <cell r="O8" t="str">
            <v>Pavich</v>
          </cell>
          <cell r="P8" t="str">
            <v>Switzer</v>
          </cell>
          <cell r="Q8" t="str">
            <v>Yacke</v>
          </cell>
          <cell r="T8" t="str">
            <v>Sidor</v>
          </cell>
          <cell r="U8" t="str">
            <v>Fron</v>
          </cell>
          <cell r="V8" t="str">
            <v>Pavich</v>
          </cell>
          <cell r="W8" t="str">
            <v>Sanders</v>
          </cell>
          <cell r="X8" t="str">
            <v>McMorran</v>
          </cell>
        </row>
        <row r="9">
          <cell r="T9" t="str">
            <v>Sidor</v>
          </cell>
          <cell r="U9" t="str">
            <v>Lyda</v>
          </cell>
          <cell r="V9" t="str">
            <v>Barford</v>
          </cell>
          <cell r="W9" t="str">
            <v>Pavich</v>
          </cell>
          <cell r="X9" t="str">
            <v>Sidor</v>
          </cell>
        </row>
        <row r="10">
          <cell r="T10" t="str">
            <v>VH</v>
          </cell>
          <cell r="U10" t="str">
            <v>Rogers</v>
          </cell>
          <cell r="V10" t="str">
            <v>Switzer</v>
          </cell>
          <cell r="W10" t="str">
            <v>Fron</v>
          </cell>
          <cell r="X10" t="str">
            <v>Kreuh</v>
          </cell>
        </row>
        <row r="11">
          <cell r="T11" t="str">
            <v>Rogers</v>
          </cell>
          <cell r="U11" t="str">
            <v>Rushfeldt</v>
          </cell>
          <cell r="V11" t="str">
            <v>Reilly</v>
          </cell>
          <cell r="W11" t="str">
            <v>Rogers</v>
          </cell>
          <cell r="X11" t="str">
            <v>Switzer</v>
          </cell>
        </row>
        <row r="12">
          <cell r="T12" t="str">
            <v>Reilly</v>
          </cell>
          <cell r="U12" t="str">
            <v>Barford</v>
          </cell>
          <cell r="V12" t="str">
            <v>VH</v>
          </cell>
          <cell r="W12" t="str">
            <v>Sanders</v>
          </cell>
          <cell r="X12" t="str">
            <v>Gosse</v>
          </cell>
        </row>
        <row r="13">
          <cell r="T13" t="str">
            <v>Rushfeldt</v>
          </cell>
          <cell r="U13" t="str">
            <v>Rogers</v>
          </cell>
          <cell r="V13" t="str">
            <v>Yacke</v>
          </cell>
          <cell r="W13" t="str">
            <v>Kreuh</v>
          </cell>
          <cell r="X13" t="str">
            <v>Fron</v>
          </cell>
        </row>
        <row r="14">
          <cell r="T14" t="str">
            <v>Gosse</v>
          </cell>
          <cell r="U14" t="str">
            <v>McMorran</v>
          </cell>
          <cell r="V14" t="str">
            <v>Switzer</v>
          </cell>
          <cell r="W14" t="str">
            <v>McMorran</v>
          </cell>
          <cell r="X14" t="str">
            <v>Gosse</v>
          </cell>
        </row>
      </sheetData>
      <sheetData sheetId="2">
        <row r="2">
          <cell r="R2" t="str">
            <v>P</v>
          </cell>
          <cell r="T2" t="str">
            <v>Exhibition @ Morinville</v>
          </cell>
          <cell r="X2" t="str">
            <v>Wabasca</v>
          </cell>
          <cell r="Y2">
            <v>22</v>
          </cell>
          <cell r="AB2" t="str">
            <v>Home - Evansburg</v>
          </cell>
          <cell r="AC2">
            <v>24</v>
          </cell>
          <cell r="AD2">
            <v>18</v>
          </cell>
        </row>
        <row r="3">
          <cell r="R3">
            <v>46</v>
          </cell>
          <cell r="T3" t="str">
            <v>Exhibition @ Morinville</v>
          </cell>
          <cell r="X3" t="str">
            <v>Wabasca</v>
          </cell>
          <cell r="Y3">
            <v>24</v>
          </cell>
          <cell r="AB3" t="str">
            <v>Home - Evansburg</v>
          </cell>
          <cell r="AC3">
            <v>9</v>
          </cell>
          <cell r="AD3">
            <v>26</v>
          </cell>
        </row>
        <row r="4">
          <cell r="R4">
            <v>40</v>
          </cell>
          <cell r="T4" t="str">
            <v>Exhibition @ Morinville</v>
          </cell>
          <cell r="W4">
            <v>11</v>
          </cell>
          <cell r="X4" t="str">
            <v>Wabasca</v>
          </cell>
          <cell r="Y4">
            <v>24</v>
          </cell>
          <cell r="AB4" t="str">
            <v>Home - Evansburg</v>
          </cell>
          <cell r="AC4">
            <v>22</v>
          </cell>
          <cell r="AD4">
            <v>28</v>
          </cell>
        </row>
        <row r="5">
          <cell r="R5">
            <v>40</v>
          </cell>
          <cell r="T5" t="str">
            <v>Exhibition @ Morinville</v>
          </cell>
          <cell r="X5" t="str">
            <v>Wabasca</v>
          </cell>
          <cell r="Y5">
            <v>7</v>
          </cell>
          <cell r="AB5" t="str">
            <v>Home - Evansburg</v>
          </cell>
          <cell r="AC5">
            <v>26</v>
          </cell>
        </row>
        <row r="6">
          <cell r="R6">
            <v>40</v>
          </cell>
          <cell r="T6" t="str">
            <v>Exhibition @ Morinville</v>
          </cell>
          <cell r="X6" t="str">
            <v>Wabasca</v>
          </cell>
          <cell r="Y6">
            <v>18</v>
          </cell>
          <cell r="AB6" t="str">
            <v>Home - Evansburg</v>
          </cell>
          <cell r="AC6">
            <v>8</v>
          </cell>
          <cell r="AD6">
            <v>7</v>
          </cell>
        </row>
        <row r="7">
          <cell r="R7">
            <v>34</v>
          </cell>
          <cell r="T7" t="str">
            <v>Tiering vs Mayerthorpe</v>
          </cell>
          <cell r="X7" t="str">
            <v>Wabasca</v>
          </cell>
          <cell r="Y7">
            <v>11</v>
          </cell>
          <cell r="AB7" t="str">
            <v>Home - Sturgeon</v>
          </cell>
          <cell r="AC7">
            <v>8</v>
          </cell>
          <cell r="AD7">
            <v>16</v>
          </cell>
        </row>
        <row r="8">
          <cell r="R8">
            <v>31</v>
          </cell>
          <cell r="T8" t="str">
            <v>Tiering vs Mayerthorpe</v>
          </cell>
          <cell r="W8">
            <v>24</v>
          </cell>
          <cell r="X8" t="str">
            <v>Wabasca</v>
          </cell>
          <cell r="Y8">
            <v>7</v>
          </cell>
          <cell r="AB8" t="str">
            <v>Home - Sturgeon</v>
          </cell>
          <cell r="AC8">
            <v>8</v>
          </cell>
          <cell r="AD8">
            <v>11</v>
          </cell>
        </row>
        <row r="9">
          <cell r="R9">
            <v>27</v>
          </cell>
          <cell r="T9" t="str">
            <v>Tiering vs Mayerthorpe</v>
          </cell>
          <cell r="X9" t="str">
            <v>Whitecourt 2B</v>
          </cell>
          <cell r="Y9">
            <v>9</v>
          </cell>
          <cell r="AB9" t="str">
            <v>Home - Sturgeon</v>
          </cell>
          <cell r="AC9">
            <v>6</v>
          </cell>
        </row>
        <row r="10">
          <cell r="R10">
            <v>25</v>
          </cell>
          <cell r="T10" t="str">
            <v>Tiering vs Mayerthorpe</v>
          </cell>
          <cell r="X10" t="str">
            <v>Whitecourt 2B</v>
          </cell>
          <cell r="Y10">
            <v>28</v>
          </cell>
          <cell r="AB10" t="str">
            <v>Home - Sturgeon</v>
          </cell>
          <cell r="AC10">
            <v>16</v>
          </cell>
        </row>
        <row r="11">
          <cell r="R11">
            <v>24</v>
          </cell>
          <cell r="T11" t="str">
            <v>Tiering vs Mayerthorpe</v>
          </cell>
          <cell r="X11" t="str">
            <v>Whitecourt 2B</v>
          </cell>
          <cell r="Y11">
            <v>18</v>
          </cell>
          <cell r="AB11" t="str">
            <v>Home - Sturgeon</v>
          </cell>
          <cell r="AC11">
            <v>8</v>
          </cell>
          <cell r="AD11">
            <v>6</v>
          </cell>
        </row>
        <row r="12">
          <cell r="R12">
            <v>20</v>
          </cell>
          <cell r="T12" t="str">
            <v>Tiering vs Mayerthorpe</v>
          </cell>
          <cell r="W12">
            <v>9</v>
          </cell>
          <cell r="X12" t="str">
            <v>Whitecourt 2B</v>
          </cell>
          <cell r="Y12">
            <v>9</v>
          </cell>
          <cell r="AB12" t="str">
            <v>Home - Westlock</v>
          </cell>
          <cell r="AC12">
            <v>24</v>
          </cell>
          <cell r="AD12">
            <v>18</v>
          </cell>
        </row>
        <row r="13">
          <cell r="R13">
            <v>18</v>
          </cell>
          <cell r="T13" t="str">
            <v>Tiering vs Mayerthorpe</v>
          </cell>
          <cell r="W13">
            <v>11</v>
          </cell>
          <cell r="X13" t="str">
            <v>Whitecourt 2B</v>
          </cell>
          <cell r="Y13">
            <v>18</v>
          </cell>
          <cell r="AB13" t="str">
            <v>Home - Westlock</v>
          </cell>
          <cell r="AC13">
            <v>18</v>
          </cell>
          <cell r="AD13">
            <v>11</v>
          </cell>
        </row>
        <row r="14">
          <cell r="R14">
            <v>17</v>
          </cell>
          <cell r="T14" t="str">
            <v>Tiering vs Mayerthorpe</v>
          </cell>
          <cell r="X14" t="str">
            <v>Whitecourt 2B</v>
          </cell>
          <cell r="Y14">
            <v>10</v>
          </cell>
          <cell r="AB14" t="str">
            <v>Home - Westlock</v>
          </cell>
          <cell r="AC14">
            <v>9</v>
          </cell>
          <cell r="AD14">
            <v>16</v>
          </cell>
        </row>
        <row r="15">
          <cell r="R15">
            <v>11</v>
          </cell>
          <cell r="T15" t="str">
            <v>Tiering vs Mayerthorpe</v>
          </cell>
          <cell r="X15" t="str">
            <v>Whitecourt 2B</v>
          </cell>
          <cell r="Y15">
            <v>9</v>
          </cell>
          <cell r="AB15" t="str">
            <v>Home - Westlock</v>
          </cell>
          <cell r="AC15">
            <v>11</v>
          </cell>
          <cell r="AD15">
            <v>18</v>
          </cell>
        </row>
        <row r="16">
          <cell r="R16">
            <v>7</v>
          </cell>
          <cell r="T16" t="str">
            <v>Tiering vs Mayerthorpe</v>
          </cell>
          <cell r="W16">
            <v>16</v>
          </cell>
          <cell r="X16" t="str">
            <v>Whitecourt 2B</v>
          </cell>
          <cell r="Y16">
            <v>9</v>
          </cell>
          <cell r="AB16" t="str">
            <v>Home - Westlock</v>
          </cell>
          <cell r="AC16">
            <v>8</v>
          </cell>
          <cell r="AD16">
            <v>28</v>
          </cell>
        </row>
        <row r="17">
          <cell r="R17">
            <v>6</v>
          </cell>
          <cell r="T17" t="str">
            <v>Tiering vs Mayerthorpe</v>
          </cell>
          <cell r="X17" t="str">
            <v>Whitecourt 2B</v>
          </cell>
          <cell r="Y17">
            <v>28</v>
          </cell>
          <cell r="AB17" t="str">
            <v>Home - Westlock</v>
          </cell>
          <cell r="AC17">
            <v>16</v>
          </cell>
          <cell r="AD17">
            <v>8</v>
          </cell>
        </row>
        <row r="18">
          <cell r="R18">
            <v>4</v>
          </cell>
          <cell r="T18" t="str">
            <v>Tiering vs Mayerthorpe</v>
          </cell>
          <cell r="X18" t="str">
            <v>Whitecourt 2B</v>
          </cell>
          <cell r="Y18">
            <v>11</v>
          </cell>
          <cell r="AB18" t="str">
            <v>Jasper - Stony Plain</v>
          </cell>
          <cell r="AC18">
            <v>12</v>
          </cell>
        </row>
        <row r="19">
          <cell r="R19">
            <v>0</v>
          </cell>
          <cell r="T19" t="str">
            <v>Tiering vs Mayerthorpe</v>
          </cell>
          <cell r="X19" t="str">
            <v>Fox Creek</v>
          </cell>
          <cell r="Y19">
            <v>10</v>
          </cell>
          <cell r="AB19" t="str">
            <v>Jasper - Stony Plain</v>
          </cell>
          <cell r="AC19">
            <v>16</v>
          </cell>
        </row>
        <row r="20">
          <cell r="R20">
            <v>344</v>
          </cell>
          <cell r="T20" t="str">
            <v>Tiering vs Mayerthorpe</v>
          </cell>
          <cell r="X20" t="str">
            <v>Fox Creek</v>
          </cell>
          <cell r="Y20">
            <v>11</v>
          </cell>
          <cell r="AB20" t="str">
            <v>Jasper - Stony Plain</v>
          </cell>
          <cell r="AC20">
            <v>24</v>
          </cell>
          <cell r="AD20">
            <v>6</v>
          </cell>
        </row>
        <row r="21">
          <cell r="T21" t="str">
            <v>Tiering vs Mayerthorpe</v>
          </cell>
          <cell r="X21" t="str">
            <v>Fox Creek</v>
          </cell>
          <cell r="Y21">
            <v>7</v>
          </cell>
          <cell r="AB21" t="str">
            <v>Jasper - Stony Plain</v>
          </cell>
          <cell r="AC21">
            <v>18</v>
          </cell>
          <cell r="AD21">
            <v>5</v>
          </cell>
        </row>
        <row r="22">
          <cell r="T22" t="str">
            <v>Tiering vs Mayerthorpe</v>
          </cell>
          <cell r="X22" t="str">
            <v>Fox Creek</v>
          </cell>
          <cell r="Y22">
            <v>9</v>
          </cell>
          <cell r="AB22" t="str">
            <v>Jasper - Stony Plain</v>
          </cell>
          <cell r="AC22">
            <v>11</v>
          </cell>
          <cell r="AD22">
            <v>10</v>
          </cell>
        </row>
        <row r="23">
          <cell r="T23" t="str">
            <v>Tiering vs Mayerthorpe</v>
          </cell>
          <cell r="X23" t="str">
            <v>Hinton</v>
          </cell>
          <cell r="Y23">
            <v>22</v>
          </cell>
          <cell r="AB23" t="str">
            <v>Jasper - Stony Plain</v>
          </cell>
          <cell r="AC23">
            <v>9</v>
          </cell>
          <cell r="AD23">
            <v>5</v>
          </cell>
        </row>
        <row r="24">
          <cell r="T24" t="str">
            <v>Tiering vs Mayerthorpe</v>
          </cell>
          <cell r="W24">
            <v>22</v>
          </cell>
          <cell r="X24" t="str">
            <v>Hinton</v>
          </cell>
          <cell r="Y24">
            <v>24</v>
          </cell>
          <cell r="AB24" t="str">
            <v>Jasper - Stony Plain</v>
          </cell>
          <cell r="AC24">
            <v>18</v>
          </cell>
        </row>
        <row r="25">
          <cell r="T25" t="str">
            <v>Tiering vs Mayerthorpe</v>
          </cell>
          <cell r="X25" t="str">
            <v>Hinton</v>
          </cell>
          <cell r="Y25">
            <v>16</v>
          </cell>
          <cell r="AB25" t="str">
            <v>Jasper - Stony Plain</v>
          </cell>
          <cell r="AC25">
            <v>10</v>
          </cell>
        </row>
        <row r="26">
          <cell r="T26" t="str">
            <v>Tiering vs Mayerthorpe</v>
          </cell>
          <cell r="X26" t="str">
            <v>Hinton</v>
          </cell>
          <cell r="Y26">
            <v>11</v>
          </cell>
          <cell r="AB26" t="str">
            <v>Jasper - Hinton</v>
          </cell>
          <cell r="AC26">
            <v>28</v>
          </cell>
          <cell r="AD26">
            <v>11</v>
          </cell>
        </row>
        <row r="27">
          <cell r="T27" t="str">
            <v>Tiering vs Mayerthorpe</v>
          </cell>
          <cell r="W27">
            <v>5</v>
          </cell>
          <cell r="X27" t="str">
            <v>Wabasca</v>
          </cell>
          <cell r="Y27">
            <v>11</v>
          </cell>
          <cell r="AB27" t="str">
            <v>Jasper - Westlock</v>
          </cell>
          <cell r="AC27">
            <v>16</v>
          </cell>
          <cell r="AD27">
            <v>11</v>
          </cell>
        </row>
        <row r="28">
          <cell r="T28" t="str">
            <v>Tiering vs Mayerthorpe</v>
          </cell>
          <cell r="X28" t="str">
            <v>Wabasca</v>
          </cell>
          <cell r="Y28">
            <v>16</v>
          </cell>
          <cell r="AB28" t="str">
            <v>Jasper - Westlock</v>
          </cell>
          <cell r="AC28">
            <v>18</v>
          </cell>
        </row>
        <row r="29">
          <cell r="T29" t="str">
            <v>Tiering vs Mayerthorpe</v>
          </cell>
          <cell r="X29" t="str">
            <v>Wabasca</v>
          </cell>
          <cell r="Y29">
            <v>24</v>
          </cell>
          <cell r="AB29" t="str">
            <v>Jasper - Westlock</v>
          </cell>
          <cell r="AC29">
            <v>22</v>
          </cell>
          <cell r="AD29">
            <v>9</v>
          </cell>
        </row>
        <row r="30">
          <cell r="T30" t="str">
            <v>Tiering vs Mayerthorpe</v>
          </cell>
          <cell r="X30" t="str">
            <v>Wabasca</v>
          </cell>
          <cell r="Y30">
            <v>11</v>
          </cell>
          <cell r="AB30" t="str">
            <v>Jasper - Westlock</v>
          </cell>
          <cell r="AC30">
            <v>22</v>
          </cell>
          <cell r="AD30">
            <v>20</v>
          </cell>
        </row>
        <row r="31">
          <cell r="T31" t="str">
            <v>Tiering vs Fox Creek</v>
          </cell>
          <cell r="X31" t="str">
            <v>Wabasca</v>
          </cell>
          <cell r="Y31">
            <v>10</v>
          </cell>
          <cell r="AB31" t="str">
            <v>Jasper - Westlock</v>
          </cell>
          <cell r="AC31">
            <v>16</v>
          </cell>
          <cell r="AD31">
            <v>12</v>
          </cell>
        </row>
        <row r="32">
          <cell r="T32" t="str">
            <v>Tiering vs Fox Creek</v>
          </cell>
          <cell r="X32" t="str">
            <v>Wabasca</v>
          </cell>
          <cell r="Y32">
            <v>24</v>
          </cell>
          <cell r="AB32" t="str">
            <v>Fox Creek - Grande Prairie</v>
          </cell>
          <cell r="AC32">
            <v>6</v>
          </cell>
        </row>
        <row r="33">
          <cell r="T33" t="str">
            <v>Tiering vs Fox Creek</v>
          </cell>
          <cell r="X33" t="str">
            <v>Wabasca</v>
          </cell>
          <cell r="Y33">
            <v>6</v>
          </cell>
          <cell r="AB33" t="str">
            <v>Fox Creek - Grande Prairie</v>
          </cell>
          <cell r="AC33">
            <v>24</v>
          </cell>
          <cell r="AD33">
            <v>26</v>
          </cell>
        </row>
        <row r="34">
          <cell r="T34" t="str">
            <v>Tiering vs Fox Creek</v>
          </cell>
          <cell r="W34">
            <v>11</v>
          </cell>
          <cell r="X34" t="str">
            <v>Wabasca</v>
          </cell>
          <cell r="Y34">
            <v>16</v>
          </cell>
          <cell r="AB34" t="str">
            <v>Fox Creek - Grande Prairie</v>
          </cell>
          <cell r="AC34">
            <v>10</v>
          </cell>
          <cell r="AD34">
            <v>11</v>
          </cell>
        </row>
        <row r="35">
          <cell r="T35" t="str">
            <v>Tiering vs Fox Creek</v>
          </cell>
          <cell r="W35">
            <v>16</v>
          </cell>
          <cell r="X35" t="str">
            <v>Drayton Valley</v>
          </cell>
          <cell r="Y35">
            <v>18</v>
          </cell>
          <cell r="AB35" t="str">
            <v>Fox Creek - Grande Prairie</v>
          </cell>
          <cell r="AC35">
            <v>18</v>
          </cell>
          <cell r="AD35">
            <v>24</v>
          </cell>
        </row>
        <row r="36">
          <cell r="T36" t="str">
            <v>Tiering vs Fox Creek</v>
          </cell>
          <cell r="X36" t="str">
            <v>Drayton Valley</v>
          </cell>
          <cell r="Y36">
            <v>18</v>
          </cell>
          <cell r="AB36" t="str">
            <v>Fox Creek - Grande Prairie</v>
          </cell>
          <cell r="AC36">
            <v>8</v>
          </cell>
        </row>
        <row r="37">
          <cell r="T37" t="str">
            <v>Tiering vs Fox Creek</v>
          </cell>
          <cell r="X37" t="str">
            <v>Drayton Valley</v>
          </cell>
          <cell r="Y37">
            <v>8</v>
          </cell>
          <cell r="AB37" t="str">
            <v>Fox Creek - Grande Prairie</v>
          </cell>
          <cell r="AC37">
            <v>24</v>
          </cell>
          <cell r="AD37">
            <v>18</v>
          </cell>
        </row>
        <row r="38">
          <cell r="T38" t="str">
            <v>Tiering vs Fox Creek</v>
          </cell>
          <cell r="X38" t="str">
            <v>Drayton Valley</v>
          </cell>
          <cell r="Y38">
            <v>5</v>
          </cell>
          <cell r="AB38" t="str">
            <v>Fox Creek - Grande Prairie</v>
          </cell>
          <cell r="AC38">
            <v>24</v>
          </cell>
          <cell r="AD38">
            <v>18</v>
          </cell>
        </row>
        <row r="39">
          <cell r="T39" t="str">
            <v>Tiering vs Jasper</v>
          </cell>
          <cell r="X39" t="str">
            <v>Whitecourt 2B</v>
          </cell>
          <cell r="Y39">
            <v>24</v>
          </cell>
          <cell r="AB39" t="str">
            <v>Fox Creek - Grande Prairie</v>
          </cell>
          <cell r="AC39">
            <v>7</v>
          </cell>
        </row>
        <row r="40">
          <cell r="T40" t="str">
            <v>Tiering vs Jasper</v>
          </cell>
          <cell r="X40" t="str">
            <v>Whitecourt 2B</v>
          </cell>
          <cell r="Y40">
            <v>16</v>
          </cell>
          <cell r="AB40" t="str">
            <v>Fox Creek - Grande Prairie</v>
          </cell>
          <cell r="AC40">
            <v>10</v>
          </cell>
          <cell r="AD40">
            <v>26</v>
          </cell>
        </row>
        <row r="41">
          <cell r="T41" t="str">
            <v>Tiering vs Jasper</v>
          </cell>
          <cell r="W41">
            <v>16</v>
          </cell>
          <cell r="X41" t="str">
            <v>Whitecourt 2B</v>
          </cell>
          <cell r="Y41">
            <v>11</v>
          </cell>
          <cell r="AB41" t="str">
            <v>Fox Creek - Grande Prairie</v>
          </cell>
          <cell r="AC41">
            <v>11</v>
          </cell>
          <cell r="AD41">
            <v>10</v>
          </cell>
        </row>
        <row r="42">
          <cell r="T42" t="str">
            <v>Tiering vs Jasper</v>
          </cell>
          <cell r="X42" t="str">
            <v>Whitecourt 2B</v>
          </cell>
          <cell r="Y42">
            <v>24</v>
          </cell>
          <cell r="AB42" t="str">
            <v>Fox Creek - Grande Prairie</v>
          </cell>
          <cell r="AC42">
            <v>5</v>
          </cell>
          <cell r="AD42">
            <v>18</v>
          </cell>
        </row>
        <row r="43">
          <cell r="T43" t="str">
            <v>Tiering vs Jasper</v>
          </cell>
          <cell r="X43" t="str">
            <v>Whitecourt 2B</v>
          </cell>
          <cell r="Y43">
            <v>18</v>
          </cell>
          <cell r="AB43" t="str">
            <v>Fox Creek - Grande Prairie</v>
          </cell>
          <cell r="AC43">
            <v>28</v>
          </cell>
          <cell r="AD43">
            <v>6</v>
          </cell>
        </row>
        <row r="44">
          <cell r="X44" t="str">
            <v>Whitecourt 2B</v>
          </cell>
          <cell r="Y44">
            <v>8</v>
          </cell>
          <cell r="AB44" t="str">
            <v>Fox Creek - Grande Prairie</v>
          </cell>
          <cell r="AC44">
            <v>10</v>
          </cell>
        </row>
        <row r="45">
          <cell r="X45" t="str">
            <v>Whitecourt 2B</v>
          </cell>
          <cell r="Y45">
            <v>9</v>
          </cell>
          <cell r="AB45" t="str">
            <v>Fox Creek - Grande Prairie</v>
          </cell>
          <cell r="AC45">
            <v>24</v>
          </cell>
        </row>
        <row r="46">
          <cell r="X46" t="str">
            <v>Fox Creek</v>
          </cell>
          <cell r="Y46">
            <v>11</v>
          </cell>
          <cell r="AB46" t="str">
            <v>Fox Creek - Grande Prairie</v>
          </cell>
          <cell r="AC46">
            <v>16</v>
          </cell>
          <cell r="AD46">
            <v>7</v>
          </cell>
        </row>
        <row r="47">
          <cell r="X47" t="str">
            <v>Fox Creek</v>
          </cell>
          <cell r="Y47">
            <v>9</v>
          </cell>
          <cell r="AB47" t="str">
            <v>Fox Creek - Grande Prairie</v>
          </cell>
          <cell r="AC47">
            <v>24</v>
          </cell>
          <cell r="AD47">
            <v>5</v>
          </cell>
        </row>
        <row r="48">
          <cell r="X48" t="str">
            <v>Fox Creek</v>
          </cell>
          <cell r="Y48">
            <v>10</v>
          </cell>
          <cell r="AB48" t="str">
            <v>Fox Creek - Grande Prairie</v>
          </cell>
          <cell r="AC48">
            <v>16</v>
          </cell>
        </row>
        <row r="49">
          <cell r="X49" t="str">
            <v>Fox Creek</v>
          </cell>
          <cell r="Y49">
            <v>16</v>
          </cell>
          <cell r="AB49" t="str">
            <v>Fox Creek - Grande Prairie</v>
          </cell>
          <cell r="AC49">
            <v>5</v>
          </cell>
        </row>
        <row r="50">
          <cell r="X50" t="str">
            <v>Fox Creek</v>
          </cell>
          <cell r="Y50">
            <v>10</v>
          </cell>
          <cell r="AB50" t="str">
            <v>Fox Creek - Grande Prairie</v>
          </cell>
          <cell r="AC50">
            <v>24</v>
          </cell>
        </row>
        <row r="51">
          <cell r="X51" t="str">
            <v>Fox Creek</v>
          </cell>
          <cell r="Y51">
            <v>11</v>
          </cell>
          <cell r="AB51" t="str">
            <v>Fox Creek - Grande Prairie</v>
          </cell>
          <cell r="AC51">
            <v>12</v>
          </cell>
          <cell r="AD51">
            <v>18</v>
          </cell>
        </row>
        <row r="52">
          <cell r="X52" t="str">
            <v>Fox Creek</v>
          </cell>
          <cell r="Y52">
            <v>16</v>
          </cell>
          <cell r="AB52" t="str">
            <v>Fox Creek - Grande Prairie</v>
          </cell>
        </row>
        <row r="53">
          <cell r="X53" t="str">
            <v>Barrhead</v>
          </cell>
          <cell r="Y53">
            <v>24</v>
          </cell>
          <cell r="AB53" t="str">
            <v>Fox Creek - Grande Prairie</v>
          </cell>
          <cell r="AC53">
            <v>18</v>
          </cell>
        </row>
        <row r="54">
          <cell r="X54" t="str">
            <v>Hinton</v>
          </cell>
          <cell r="Y54">
            <v>24</v>
          </cell>
          <cell r="AB54" t="str">
            <v>Fox Creek - Grande Prairie</v>
          </cell>
          <cell r="AC54">
            <v>18</v>
          </cell>
        </row>
        <row r="55">
          <cell r="X55" t="str">
            <v>Hinton</v>
          </cell>
          <cell r="Y55">
            <v>24</v>
          </cell>
          <cell r="AB55" t="str">
            <v>Fox Creek - Grande Prairie</v>
          </cell>
          <cell r="AC55">
            <v>12</v>
          </cell>
        </row>
        <row r="56">
          <cell r="X56" t="str">
            <v>Hinton</v>
          </cell>
          <cell r="Y56">
            <v>7</v>
          </cell>
          <cell r="AB56" t="str">
            <v>Fox Creek - Grande Prairie</v>
          </cell>
        </row>
        <row r="57">
          <cell r="X57" t="str">
            <v>Hinton</v>
          </cell>
          <cell r="Y57">
            <v>9</v>
          </cell>
          <cell r="AB57" t="str">
            <v>Fox Creek - Whitecourt 2A</v>
          </cell>
          <cell r="AC57">
            <v>24</v>
          </cell>
          <cell r="AD57">
            <v>18</v>
          </cell>
        </row>
        <row r="58">
          <cell r="X58" t="str">
            <v>Hinton</v>
          </cell>
          <cell r="Y58">
            <v>10</v>
          </cell>
          <cell r="AB58" t="str">
            <v>Fox Creek - Whitecourt 2A</v>
          </cell>
          <cell r="AC58">
            <v>8</v>
          </cell>
        </row>
        <row r="59">
          <cell r="X59" t="str">
            <v>Fox Creek</v>
          </cell>
          <cell r="Y59">
            <v>9</v>
          </cell>
          <cell r="AB59" t="str">
            <v>Fox Creek - Whitecourt 2A</v>
          </cell>
          <cell r="AC59">
            <v>5</v>
          </cell>
        </row>
        <row r="60">
          <cell r="X60" t="str">
            <v>Fox Creek</v>
          </cell>
          <cell r="Y60">
            <v>10</v>
          </cell>
          <cell r="AB60" t="str">
            <v>Fox Creek - Whitecourt 2A</v>
          </cell>
          <cell r="AC60">
            <v>24</v>
          </cell>
        </row>
        <row r="61">
          <cell r="X61" t="str">
            <v>Fox Creek</v>
          </cell>
          <cell r="Y61">
            <v>11</v>
          </cell>
          <cell r="AB61" t="str">
            <v>Fox Creek - Whitecourt 2A</v>
          </cell>
          <cell r="AC61">
            <v>16</v>
          </cell>
        </row>
        <row r="62">
          <cell r="X62" t="str">
            <v>Fox Creek</v>
          </cell>
          <cell r="Y62">
            <v>8</v>
          </cell>
          <cell r="AB62" t="str">
            <v>Fox Creek - Whitecourt 2A</v>
          </cell>
          <cell r="AC62">
            <v>8</v>
          </cell>
        </row>
        <row r="63">
          <cell r="X63" t="str">
            <v>Fox Creek</v>
          </cell>
          <cell r="Y63">
            <v>11</v>
          </cell>
        </row>
        <row r="64">
          <cell r="X64" t="str">
            <v>Wabasca</v>
          </cell>
          <cell r="Y64">
            <v>11</v>
          </cell>
        </row>
        <row r="65">
          <cell r="X65" t="str">
            <v>Wabasca</v>
          </cell>
          <cell r="Y65">
            <v>10</v>
          </cell>
        </row>
        <row r="66">
          <cell r="X66" t="str">
            <v>Whitecourt 2B</v>
          </cell>
          <cell r="Y66">
            <v>5</v>
          </cell>
        </row>
        <row r="67">
          <cell r="X67" t="str">
            <v>Whitecourt 2B</v>
          </cell>
          <cell r="Y67">
            <v>7</v>
          </cell>
        </row>
        <row r="68">
          <cell r="X68" t="str">
            <v>Whitecourt 2B</v>
          </cell>
          <cell r="Y68">
            <v>11</v>
          </cell>
        </row>
        <row r="69">
          <cell r="X69" t="str">
            <v>Whitecourt 2B</v>
          </cell>
          <cell r="Y69">
            <v>4</v>
          </cell>
        </row>
        <row r="70">
          <cell r="X70" t="str">
            <v>Whitecourt 2B</v>
          </cell>
          <cell r="Y70">
            <v>18</v>
          </cell>
        </row>
        <row r="71">
          <cell r="X71" t="str">
            <v>Whitecourt 2B</v>
          </cell>
          <cell r="Y71">
            <v>16</v>
          </cell>
        </row>
        <row r="72">
          <cell r="X72" t="str">
            <v>Whitecourt 2B</v>
          </cell>
          <cell r="Y72">
            <v>10</v>
          </cell>
        </row>
        <row r="73">
          <cell r="X73" t="str">
            <v>Whitecourt 2B</v>
          </cell>
          <cell r="Y73">
            <v>6</v>
          </cell>
        </row>
        <row r="74">
          <cell r="X74" t="str">
            <v>Whitecourt 2B</v>
          </cell>
          <cell r="Y74">
            <v>28</v>
          </cell>
        </row>
        <row r="75">
          <cell r="X75" t="str">
            <v>Whitecourt 2B</v>
          </cell>
          <cell r="Y75">
            <v>7</v>
          </cell>
        </row>
        <row r="76">
          <cell r="X76" t="str">
            <v>Whitecourt 2B</v>
          </cell>
          <cell r="Y76">
            <v>9</v>
          </cell>
        </row>
        <row r="77">
          <cell r="X77" t="str">
            <v>Whitecourt 2B</v>
          </cell>
          <cell r="Y77">
            <v>22</v>
          </cell>
        </row>
        <row r="78">
          <cell r="X78" t="str">
            <v>Whitecourt 2B</v>
          </cell>
          <cell r="Y78">
            <v>28</v>
          </cell>
        </row>
        <row r="79">
          <cell r="X79" t="str">
            <v>Whitecourt 2B</v>
          </cell>
          <cell r="Y79">
            <v>7</v>
          </cell>
        </row>
        <row r="80">
          <cell r="X80" t="str">
            <v>Whitecourt 2B</v>
          </cell>
          <cell r="Y80">
            <v>10</v>
          </cell>
        </row>
        <row r="81">
          <cell r="X81" t="str">
            <v>Whitecourt 2B</v>
          </cell>
          <cell r="Y81">
            <v>24</v>
          </cell>
        </row>
        <row r="82">
          <cell r="X82" t="str">
            <v>Whitecourt 2B</v>
          </cell>
          <cell r="Y82">
            <v>4</v>
          </cell>
        </row>
        <row r="83">
          <cell r="X83" t="str">
            <v>Whitecourt 2B</v>
          </cell>
          <cell r="Y83">
            <v>10</v>
          </cell>
        </row>
        <row r="84">
          <cell r="X84" t="str">
            <v>Whitecourt 2A</v>
          </cell>
          <cell r="Y84">
            <v>7</v>
          </cell>
        </row>
        <row r="85">
          <cell r="X85" t="str">
            <v>Whitecourt 2A</v>
          </cell>
          <cell r="Y85">
            <v>4</v>
          </cell>
        </row>
        <row r="86">
          <cell r="X86" t="str">
            <v>Whitecourt 2A</v>
          </cell>
          <cell r="Y86">
            <v>16</v>
          </cell>
        </row>
        <row r="87">
          <cell r="X87" t="str">
            <v>Whitecourt 2A</v>
          </cell>
          <cell r="Y87">
            <v>4</v>
          </cell>
        </row>
        <row r="88">
          <cell r="X88" t="str">
            <v>Whitecourt 2A</v>
          </cell>
          <cell r="Y88">
            <v>5</v>
          </cell>
        </row>
        <row r="89">
          <cell r="X89" t="str">
            <v>Whitecourt 2A</v>
          </cell>
          <cell r="Y89">
            <v>10</v>
          </cell>
        </row>
        <row r="90">
          <cell r="X90" t="str">
            <v>Whitecourt 2A</v>
          </cell>
          <cell r="Y90">
            <v>7</v>
          </cell>
        </row>
        <row r="91">
          <cell r="X91" t="str">
            <v>Whitecourt 2A</v>
          </cell>
          <cell r="Y91">
            <v>7</v>
          </cell>
        </row>
        <row r="92">
          <cell r="X92" t="str">
            <v>Whitecourt 2A</v>
          </cell>
          <cell r="Y92">
            <v>11</v>
          </cell>
        </row>
        <row r="93">
          <cell r="X93" t="str">
            <v>Whitecourt 2A</v>
          </cell>
          <cell r="Y93">
            <v>24</v>
          </cell>
        </row>
        <row r="94">
          <cell r="X94" t="str">
            <v>New Sarepta</v>
          </cell>
          <cell r="Y94">
            <v>24</v>
          </cell>
        </row>
        <row r="95">
          <cell r="X95" t="str">
            <v>New Sarepta</v>
          </cell>
          <cell r="Y95">
            <v>7</v>
          </cell>
        </row>
        <row r="96">
          <cell r="X96" t="str">
            <v>Whitecourt 2A</v>
          </cell>
          <cell r="Y96">
            <v>9</v>
          </cell>
        </row>
        <row r="97">
          <cell r="X97" t="str">
            <v>Whitecourt 2A</v>
          </cell>
          <cell r="Y97">
            <v>24</v>
          </cell>
        </row>
        <row r="98">
          <cell r="X98" t="str">
            <v>Whitecourt 2A</v>
          </cell>
          <cell r="Y98">
            <v>16</v>
          </cell>
        </row>
        <row r="99">
          <cell r="X99" t="str">
            <v>Whitecourt 2A</v>
          </cell>
          <cell r="Y99">
            <v>7</v>
          </cell>
        </row>
        <row r="100">
          <cell r="X100" t="str">
            <v>Whitecourt 2A</v>
          </cell>
          <cell r="Y100">
            <v>5</v>
          </cell>
        </row>
        <row r="101">
          <cell r="X101" t="str">
            <v>Hinton</v>
          </cell>
          <cell r="Y101">
            <v>24</v>
          </cell>
        </row>
        <row r="102">
          <cell r="X102" t="str">
            <v>Pembina</v>
          </cell>
          <cell r="Y102">
            <v>28</v>
          </cell>
        </row>
        <row r="103">
          <cell r="X103" t="str">
            <v>Pembina</v>
          </cell>
          <cell r="Y103">
            <v>16</v>
          </cell>
        </row>
        <row r="104">
          <cell r="X104" t="str">
            <v>Pembina</v>
          </cell>
          <cell r="Y104">
            <v>24</v>
          </cell>
        </row>
        <row r="105">
          <cell r="X105" t="str">
            <v>Pembina</v>
          </cell>
          <cell r="Y105">
            <v>10</v>
          </cell>
        </row>
        <row r="106">
          <cell r="X106" t="str">
            <v>Pembina</v>
          </cell>
          <cell r="Y106">
            <v>28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://www.teamsnap.com/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http://nainterlock.msa4.rampinteractive.com/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http://edsonminorhockey.com/content/managers-corner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loud.rampinteractive.com/edsonmha/files/Documents/EMHA_2016-17_Handbook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E4" sqref="E4"/>
    </sheetView>
  </sheetViews>
  <sheetFormatPr defaultRowHeight="15"/>
  <cols>
    <col min="1" max="1" width="50.7109375" customWidth="1"/>
    <col min="2" max="2" width="2.5703125" style="2" customWidth="1"/>
    <col min="3" max="3" width="54.5703125" customWidth="1"/>
    <col min="4" max="5" width="36.28515625" style="2" customWidth="1"/>
    <col min="6" max="7" width="9.140625" style="2"/>
  </cols>
  <sheetData>
    <row r="1" spans="1:5" ht="18" thickBot="1">
      <c r="A1" s="1" t="s">
        <v>0</v>
      </c>
      <c r="C1" s="1" t="s">
        <v>2</v>
      </c>
      <c r="D1" s="109" t="s">
        <v>62</v>
      </c>
      <c r="E1" s="109"/>
    </row>
    <row r="2" spans="1:5" ht="132" customHeight="1" thickTop="1" thickBot="1">
      <c r="A2" s="59"/>
      <c r="C2" s="60"/>
      <c r="D2" s="57" t="s">
        <v>60</v>
      </c>
      <c r="E2" s="56" t="s">
        <v>61</v>
      </c>
    </row>
    <row r="3" spans="1:5" ht="18" thickBot="1">
      <c r="A3" s="1" t="s">
        <v>3</v>
      </c>
      <c r="C3" s="1" t="s">
        <v>4</v>
      </c>
      <c r="D3" s="55"/>
      <c r="E3" s="55"/>
    </row>
    <row r="4" spans="1:5" ht="172.5" customHeight="1" thickTop="1" thickBot="1">
      <c r="A4" s="62"/>
      <c r="C4" s="61"/>
      <c r="D4" s="108" t="s">
        <v>74</v>
      </c>
      <c r="E4" s="58" t="s">
        <v>63</v>
      </c>
    </row>
  </sheetData>
  <mergeCells count="1">
    <mergeCell ref="D1:E1"/>
  </mergeCells>
  <hyperlinks>
    <hyperlink ref="D2" r:id="rId1" display="Edson Minor Hockey - Manager's Corner" xr:uid="{00000000-0004-0000-0000-000000000000}"/>
    <hyperlink ref="E2" r:id="rId2" display="http://nainterlock.msa4.rampinteractive.com/" xr:uid="{00000000-0004-0000-0000-000001000000}"/>
    <hyperlink ref="D4" r:id="rId3" xr:uid="{00000000-0004-0000-0000-000002000000}"/>
  </hyperlinks>
  <pageMargins left="0.7" right="0.7" top="0.75" bottom="0.75" header="0.3" footer="0.3"/>
  <pageSetup orientation="portrait" horizontalDpi="4294967293" verticalDpi="4294967293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28575</xdr:rowOff>
                  </from>
                  <to>
                    <xdr:col>2</xdr:col>
                    <xdr:colOff>714375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228600</xdr:rowOff>
                  </from>
                  <to>
                    <xdr:col>2</xdr:col>
                    <xdr:colOff>714375</xdr:colOff>
                    <xdr:row>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0</xdr:col>
                    <xdr:colOff>571500</xdr:colOff>
                    <xdr:row>1</xdr:row>
                    <xdr:rowOff>466725</xdr:rowOff>
                  </from>
                  <to>
                    <xdr:col>0</xdr:col>
                    <xdr:colOff>2486025</xdr:colOff>
                    <xdr:row>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0</xdr:col>
                    <xdr:colOff>571500</xdr:colOff>
                    <xdr:row>1</xdr:row>
                    <xdr:rowOff>647700</xdr:rowOff>
                  </from>
                  <to>
                    <xdr:col>0</xdr:col>
                    <xdr:colOff>1381125</xdr:colOff>
                    <xdr:row>1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0</xdr:col>
                    <xdr:colOff>571500</xdr:colOff>
                    <xdr:row>1</xdr:row>
                    <xdr:rowOff>838200</xdr:rowOff>
                  </from>
                  <to>
                    <xdr:col>0</xdr:col>
                    <xdr:colOff>1381125</xdr:colOff>
                    <xdr:row>1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0</xdr:col>
                    <xdr:colOff>571500</xdr:colOff>
                    <xdr:row>1</xdr:row>
                    <xdr:rowOff>1038225</xdr:rowOff>
                  </from>
                  <to>
                    <xdr:col>0</xdr:col>
                    <xdr:colOff>3181350</xdr:colOff>
                    <xdr:row>1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1285875</xdr:rowOff>
                  </from>
                  <to>
                    <xdr:col>2</xdr:col>
                    <xdr:colOff>714375</xdr:colOff>
                    <xdr:row>1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1485900</xdr:rowOff>
                  </from>
                  <to>
                    <xdr:col>2</xdr:col>
                    <xdr:colOff>714375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3619500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238125</xdr:rowOff>
                  </from>
                  <to>
                    <xdr:col>2</xdr:col>
                    <xdr:colOff>3619500</xdr:colOff>
                    <xdr:row>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466725</xdr:rowOff>
                  </from>
                  <to>
                    <xdr:col>3</xdr:col>
                    <xdr:colOff>19050</xdr:colOff>
                    <xdr:row>1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1495425</xdr:rowOff>
                  </from>
                  <to>
                    <xdr:col>2</xdr:col>
                    <xdr:colOff>2895600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666750</xdr:rowOff>
                  </from>
                  <to>
                    <xdr:col>3</xdr:col>
                    <xdr:colOff>19050</xdr:colOff>
                    <xdr:row>1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866775</xdr:rowOff>
                  </from>
                  <to>
                    <xdr:col>2</xdr:col>
                    <xdr:colOff>3381375</xdr:colOff>
                    <xdr:row>1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1247775</xdr:rowOff>
                  </from>
                  <to>
                    <xdr:col>2</xdr:col>
                    <xdr:colOff>3619500</xdr:colOff>
                    <xdr:row>1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2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28575</xdr:rowOff>
                  </from>
                  <to>
                    <xdr:col>0</xdr:col>
                    <xdr:colOff>3295650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3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428625</xdr:rowOff>
                  </from>
                  <to>
                    <xdr:col>0</xdr:col>
                    <xdr:colOff>3371850</xdr:colOff>
                    <xdr:row>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4" name="Check Box 18">
              <controlPr defaultSize="0" autoFill="0" autoLine="0" autoPict="0">
                <anchor moveWithCells="1">
                  <from>
                    <xdr:col>0</xdr:col>
                    <xdr:colOff>581025</xdr:colOff>
                    <xdr:row>3</xdr:row>
                    <xdr:rowOff>704850</xdr:rowOff>
                  </from>
                  <to>
                    <xdr:col>0</xdr:col>
                    <xdr:colOff>3057525</xdr:colOff>
                    <xdr:row>3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5" name="Check Box 19">
              <controlPr defaultSize="0" autoFill="0" autoLine="0" autoPict="0">
                <anchor moveWithCells="1">
                  <from>
                    <xdr:col>0</xdr:col>
                    <xdr:colOff>581025</xdr:colOff>
                    <xdr:row>3</xdr:row>
                    <xdr:rowOff>942975</xdr:rowOff>
                  </from>
                  <to>
                    <xdr:col>0</xdr:col>
                    <xdr:colOff>3057525</xdr:colOff>
                    <xdr:row>3</xdr:row>
                    <xdr:rowOff>1200150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6" name="Check Box 20">
              <controlPr defaultSize="0" autoFill="0" autoLine="0" autoPict="0">
                <anchor moveWithCells="1">
                  <from>
                    <xdr:col>0</xdr:col>
                    <xdr:colOff>581025</xdr:colOff>
                    <xdr:row>3</xdr:row>
                    <xdr:rowOff>1171575</xdr:rowOff>
                  </from>
                  <to>
                    <xdr:col>0</xdr:col>
                    <xdr:colOff>3057525</xdr:colOff>
                    <xdr:row>3</xdr:row>
                    <xdr:rowOff>1428750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7" name="Check Box 21">
              <controlPr defaultSize="0" autoFill="0" autoLine="0" autoPict="0">
                <anchor moveWithCells="1">
                  <from>
                    <xdr:col>0</xdr:col>
                    <xdr:colOff>581025</xdr:colOff>
                    <xdr:row>3</xdr:row>
                    <xdr:rowOff>1647825</xdr:rowOff>
                  </from>
                  <to>
                    <xdr:col>0</xdr:col>
                    <xdr:colOff>3057525</xdr:colOff>
                    <xdr:row>3</xdr:row>
                    <xdr:rowOff>1905000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8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752475</xdr:rowOff>
                  </from>
                  <to>
                    <xdr:col>3</xdr:col>
                    <xdr:colOff>628650</xdr:colOff>
                    <xdr:row>3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9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904875</xdr:rowOff>
                  </from>
                  <to>
                    <xdr:col>3</xdr:col>
                    <xdr:colOff>628650</xdr:colOff>
                    <xdr:row>3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0" name="Check Box 24">
              <controlPr defaultSize="0" autoFill="0" autoLine="0" autoPict="0">
                <anchor moveWithCells="1">
                  <from>
                    <xdr:col>0</xdr:col>
                    <xdr:colOff>581025</xdr:colOff>
                    <xdr:row>3</xdr:row>
                    <xdr:rowOff>1409700</xdr:rowOff>
                  </from>
                  <to>
                    <xdr:col>0</xdr:col>
                    <xdr:colOff>3057525</xdr:colOff>
                    <xdr:row>3</xdr:row>
                    <xdr:rowOff>1666875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1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1885950</xdr:rowOff>
                  </from>
                  <to>
                    <xdr:col>0</xdr:col>
                    <xdr:colOff>3371850</xdr:colOff>
                    <xdr:row>3</xdr:row>
                    <xdr:rowOff>2181225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"/>
  <sheetViews>
    <sheetView topLeftCell="A3" workbookViewId="0">
      <selection activeCell="C11" sqref="C11"/>
    </sheetView>
  </sheetViews>
  <sheetFormatPr defaultRowHeight="15"/>
  <cols>
    <col min="1" max="1" width="9.42578125" bestFit="1" customWidth="1"/>
    <col min="2" max="2" width="14.7109375" bestFit="1" customWidth="1"/>
    <col min="3" max="3" width="15.42578125" bestFit="1" customWidth="1"/>
    <col min="4" max="4" width="14.85546875" bestFit="1" customWidth="1"/>
    <col min="5" max="5" width="8.85546875" bestFit="1" customWidth="1"/>
    <col min="6" max="6" width="8.5703125" style="6" bestFit="1" customWidth="1"/>
  </cols>
  <sheetData>
    <row r="1" spans="1:3">
      <c r="A1" s="116" t="s">
        <v>10</v>
      </c>
      <c r="B1" s="117"/>
      <c r="C1" s="118"/>
    </row>
    <row r="2" spans="1:3">
      <c r="A2" s="119" t="s">
        <v>11</v>
      </c>
      <c r="B2" s="120"/>
      <c r="C2" s="121"/>
    </row>
    <row r="3" spans="1:3">
      <c r="A3" s="119" t="s">
        <v>12</v>
      </c>
      <c r="B3" s="120"/>
      <c r="C3" s="121"/>
    </row>
    <row r="4" spans="1:3">
      <c r="A4" s="70" t="s">
        <v>13</v>
      </c>
      <c r="B4" s="71" t="s">
        <v>14</v>
      </c>
      <c r="C4" s="72" t="s">
        <v>15</v>
      </c>
    </row>
    <row r="5" spans="1:3">
      <c r="A5" s="73"/>
      <c r="B5" s="69"/>
      <c r="C5" s="74"/>
    </row>
    <row r="6" spans="1:3">
      <c r="A6" s="75"/>
      <c r="B6" s="76"/>
      <c r="C6" s="77"/>
    </row>
    <row r="7" spans="1:3">
      <c r="A7" s="73"/>
      <c r="B7" s="69"/>
      <c r="C7" s="74"/>
    </row>
    <row r="8" spans="1:3">
      <c r="A8" s="75"/>
      <c r="B8" s="76"/>
      <c r="C8" s="77"/>
    </row>
    <row r="9" spans="1:3">
      <c r="A9" s="78"/>
      <c r="B9" s="67"/>
      <c r="C9" s="79"/>
    </row>
    <row r="10" spans="1:3">
      <c r="A10" s="73"/>
      <c r="B10" s="69"/>
      <c r="C10" s="74"/>
    </row>
    <row r="11" spans="1:3">
      <c r="A11" s="80"/>
      <c r="B11" s="65"/>
      <c r="C11" s="81"/>
    </row>
    <row r="12" spans="1:3">
      <c r="A12" s="78"/>
      <c r="B12" s="67"/>
      <c r="C12" s="79"/>
    </row>
    <row r="13" spans="1:3">
      <c r="A13" s="73"/>
      <c r="B13" s="69"/>
      <c r="C13" s="74"/>
    </row>
    <row r="14" spans="1:3">
      <c r="A14" s="75"/>
      <c r="B14" s="76"/>
      <c r="C14" s="77"/>
    </row>
    <row r="15" spans="1:3">
      <c r="A15" s="78"/>
      <c r="B15" s="67"/>
      <c r="C15" s="79"/>
    </row>
    <row r="16" spans="1:3">
      <c r="A16" s="78"/>
      <c r="B16" s="67"/>
      <c r="C16" s="79"/>
    </row>
    <row r="17" spans="1:5">
      <c r="A17" s="80"/>
      <c r="B17" s="65"/>
      <c r="C17" s="81"/>
    </row>
    <row r="18" spans="1:5">
      <c r="A18" s="73"/>
      <c r="B18" s="69"/>
      <c r="C18" s="74"/>
    </row>
    <row r="19" spans="1:5">
      <c r="A19" s="73"/>
      <c r="B19" s="69"/>
      <c r="C19" s="74"/>
    </row>
    <row r="20" spans="1:5">
      <c r="A20" s="73"/>
      <c r="B20" s="69"/>
      <c r="C20" s="74"/>
      <c r="E20" s="7"/>
    </row>
    <row r="21" spans="1:5">
      <c r="A21" s="80"/>
      <c r="B21" s="65"/>
      <c r="C21" s="81"/>
    </row>
    <row r="22" spans="1:5">
      <c r="A22" s="82"/>
      <c r="B22" s="83"/>
      <c r="C22" s="84"/>
    </row>
    <row r="23" spans="1:5">
      <c r="A23" s="122" t="s">
        <v>16</v>
      </c>
      <c r="B23" s="123"/>
      <c r="C23" s="124"/>
    </row>
    <row r="24" spans="1:5">
      <c r="A24" s="110" t="s">
        <v>17</v>
      </c>
      <c r="B24" s="111"/>
      <c r="C24" s="112"/>
    </row>
    <row r="25" spans="1:5">
      <c r="A25" s="110" t="s">
        <v>17</v>
      </c>
      <c r="B25" s="111"/>
      <c r="C25" s="112"/>
    </row>
    <row r="26" spans="1:5">
      <c r="A26" s="110" t="s">
        <v>17</v>
      </c>
      <c r="B26" s="111"/>
      <c r="C26" s="112"/>
    </row>
    <row r="27" spans="1:5">
      <c r="A27" s="110" t="s">
        <v>18</v>
      </c>
      <c r="B27" s="111"/>
      <c r="C27" s="112"/>
    </row>
    <row r="28" spans="1:5" ht="15.75" thickBot="1">
      <c r="A28" s="113" t="s">
        <v>19</v>
      </c>
      <c r="B28" s="114"/>
      <c r="C28" s="115"/>
    </row>
  </sheetData>
  <mergeCells count="9">
    <mergeCell ref="A26:C26"/>
    <mergeCell ref="A27:C27"/>
    <mergeCell ref="A28:C28"/>
    <mergeCell ref="A1:C1"/>
    <mergeCell ref="A2:C2"/>
    <mergeCell ref="A3:C3"/>
    <mergeCell ref="A23:C23"/>
    <mergeCell ref="A24:C24"/>
    <mergeCell ref="A25:C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workbookViewId="0">
      <selection activeCell="B9" sqref="B9"/>
    </sheetView>
  </sheetViews>
  <sheetFormatPr defaultRowHeight="15"/>
  <cols>
    <col min="1" max="1" width="23.28515625" style="2" bestFit="1" customWidth="1"/>
    <col min="2" max="2" width="19" style="2" customWidth="1"/>
    <col min="3" max="3" width="31.42578125" style="2" customWidth="1"/>
    <col min="4" max="10" width="6" style="2" customWidth="1"/>
    <col min="11" max="16384" width="9.140625" style="2"/>
  </cols>
  <sheetData>
    <row r="1" spans="1:15">
      <c r="B1" s="125" t="s">
        <v>7</v>
      </c>
      <c r="C1" s="126"/>
      <c r="D1" s="126"/>
      <c r="E1" s="126"/>
      <c r="F1" s="126"/>
      <c r="G1" s="126"/>
      <c r="H1" s="126"/>
      <c r="I1" s="126"/>
      <c r="J1" s="126"/>
    </row>
    <row r="2" spans="1:15" ht="85.5">
      <c r="B2" s="65" t="s">
        <v>8</v>
      </c>
      <c r="C2" s="65" t="s">
        <v>9</v>
      </c>
      <c r="D2" s="66" t="s">
        <v>68</v>
      </c>
      <c r="E2" s="66" t="s">
        <v>69</v>
      </c>
      <c r="F2" s="66" t="s">
        <v>65</v>
      </c>
      <c r="G2" s="66" t="s">
        <v>66</v>
      </c>
      <c r="H2" s="66" t="s">
        <v>67</v>
      </c>
    </row>
    <row r="3" spans="1:15">
      <c r="A3" s="52" t="s">
        <v>0</v>
      </c>
      <c r="B3" s="5"/>
      <c r="C3" s="5"/>
      <c r="D3" s="3"/>
      <c r="E3" s="3"/>
      <c r="F3" s="3"/>
      <c r="G3" s="3"/>
      <c r="H3" s="3"/>
    </row>
    <row r="4" spans="1:15">
      <c r="A4" s="52" t="s">
        <v>1</v>
      </c>
      <c r="B4" s="3"/>
      <c r="C4" s="3"/>
      <c r="D4" s="3"/>
      <c r="E4" s="3"/>
      <c r="F4" s="3"/>
      <c r="G4" s="3"/>
      <c r="H4" s="3"/>
    </row>
    <row r="5" spans="1:15">
      <c r="A5" s="52" t="s">
        <v>1</v>
      </c>
      <c r="B5" s="3"/>
      <c r="C5" s="3"/>
      <c r="D5" s="3"/>
      <c r="E5" s="3"/>
      <c r="F5" s="3"/>
      <c r="G5" s="3"/>
      <c r="H5" s="3"/>
    </row>
    <row r="6" spans="1:15">
      <c r="A6" s="52" t="s">
        <v>1</v>
      </c>
      <c r="B6" s="3"/>
      <c r="C6" s="3"/>
      <c r="D6" s="3"/>
      <c r="E6" s="3"/>
      <c r="F6" s="3"/>
      <c r="G6" s="3"/>
      <c r="H6" s="3"/>
    </row>
    <row r="7" spans="1:15">
      <c r="A7" s="63" t="s">
        <v>1</v>
      </c>
      <c r="B7" s="64"/>
      <c r="C7" s="64"/>
      <c r="D7" s="3"/>
      <c r="E7" s="3"/>
      <c r="F7" s="3"/>
      <c r="G7" s="3"/>
      <c r="H7" s="3"/>
      <c r="K7" s="127" t="s">
        <v>73</v>
      </c>
      <c r="L7" s="127"/>
      <c r="M7" s="127"/>
      <c r="N7" s="127"/>
      <c r="O7" s="127"/>
    </row>
    <row r="8" spans="1:15">
      <c r="A8" s="63" t="s">
        <v>64</v>
      </c>
      <c r="B8" s="64"/>
      <c r="C8" s="64"/>
      <c r="D8" s="3"/>
      <c r="E8" s="3"/>
      <c r="F8" s="3"/>
      <c r="G8" s="3"/>
      <c r="H8" s="3"/>
      <c r="K8" s="127"/>
      <c r="L8" s="127"/>
      <c r="M8" s="127"/>
      <c r="N8" s="127"/>
      <c r="O8" s="127"/>
    </row>
    <row r="9" spans="1:15">
      <c r="A9" s="63" t="s">
        <v>71</v>
      </c>
      <c r="B9" s="64"/>
      <c r="C9" s="64"/>
      <c r="D9" s="3"/>
      <c r="E9" s="3"/>
      <c r="F9" s="3"/>
      <c r="G9" s="3"/>
      <c r="H9" s="3"/>
      <c r="K9" s="127"/>
      <c r="L9" s="127"/>
      <c r="M9" s="127"/>
      <c r="N9" s="127"/>
      <c r="O9" s="127"/>
    </row>
    <row r="10" spans="1:15">
      <c r="A10" s="63"/>
      <c r="B10" s="64"/>
      <c r="C10" s="64"/>
      <c r="D10" s="3"/>
      <c r="E10" s="3"/>
      <c r="F10" s="3"/>
      <c r="G10" s="3"/>
      <c r="H10" s="3"/>
      <c r="K10" s="127"/>
      <c r="L10" s="127"/>
      <c r="M10" s="127"/>
      <c r="N10" s="127"/>
      <c r="O10" s="127"/>
    </row>
    <row r="11" spans="1:15" ht="15.75" thickBot="1">
      <c r="A11" s="53"/>
      <c r="B11" s="4"/>
      <c r="C11" s="4"/>
      <c r="D11" s="4"/>
      <c r="E11" s="4"/>
      <c r="F11" s="4"/>
      <c r="G11" s="4"/>
      <c r="H11" s="4"/>
      <c r="K11" s="128" t="s">
        <v>72</v>
      </c>
      <c r="L11" s="128"/>
      <c r="M11" s="128"/>
      <c r="N11" s="128"/>
      <c r="O11" s="128"/>
    </row>
    <row r="12" spans="1:15">
      <c r="A12" s="54" t="s">
        <v>2</v>
      </c>
      <c r="B12" s="5"/>
      <c r="C12" s="5"/>
      <c r="D12" s="68"/>
      <c r="E12" s="68"/>
      <c r="F12" s="68"/>
      <c r="G12" s="68"/>
      <c r="H12" s="68"/>
      <c r="K12" s="128"/>
      <c r="L12" s="128"/>
      <c r="M12" s="128"/>
      <c r="N12" s="128"/>
      <c r="O12" s="128"/>
    </row>
    <row r="13" spans="1:15">
      <c r="A13" s="52" t="s">
        <v>3</v>
      </c>
      <c r="B13" s="3"/>
      <c r="C13" s="3"/>
      <c r="D13" s="3"/>
      <c r="E13" s="3"/>
      <c r="F13" s="3"/>
      <c r="G13" s="3"/>
      <c r="H13" s="3"/>
      <c r="K13" s="128"/>
      <c r="L13" s="128"/>
      <c r="M13" s="128"/>
      <c r="N13" s="128"/>
      <c r="O13" s="128"/>
    </row>
    <row r="14" spans="1:15">
      <c r="A14" s="52" t="s">
        <v>4</v>
      </c>
      <c r="B14" s="3"/>
      <c r="C14" s="3"/>
      <c r="D14" s="3"/>
      <c r="E14" s="3"/>
      <c r="F14" s="3"/>
      <c r="G14" s="3"/>
      <c r="H14" s="3"/>
      <c r="K14" s="129" t="s">
        <v>75</v>
      </c>
      <c r="L14" s="130"/>
      <c r="M14" s="130"/>
      <c r="N14" s="130"/>
      <c r="O14" s="130"/>
    </row>
    <row r="15" spans="1:15">
      <c r="A15" s="52" t="s">
        <v>5</v>
      </c>
      <c r="B15" s="3"/>
      <c r="C15" s="3"/>
      <c r="D15" s="3"/>
      <c r="E15" s="3"/>
      <c r="F15" s="3"/>
      <c r="G15" s="3"/>
      <c r="H15" s="3"/>
      <c r="K15" s="130"/>
      <c r="L15" s="130"/>
      <c r="M15" s="130"/>
      <c r="N15" s="130"/>
      <c r="O15" s="130"/>
    </row>
    <row r="16" spans="1:15">
      <c r="A16" s="52" t="s">
        <v>6</v>
      </c>
      <c r="B16" s="3"/>
      <c r="C16" s="3"/>
      <c r="D16" s="3"/>
      <c r="E16" s="3"/>
      <c r="F16" s="3"/>
      <c r="G16" s="3"/>
      <c r="H16" s="3"/>
      <c r="K16" s="130"/>
      <c r="L16" s="130"/>
      <c r="M16" s="130"/>
      <c r="N16" s="130"/>
      <c r="O16" s="130"/>
    </row>
  </sheetData>
  <mergeCells count="4">
    <mergeCell ref="B1:J1"/>
    <mergeCell ref="K7:O10"/>
    <mergeCell ref="K11:O13"/>
    <mergeCell ref="K14:O16"/>
  </mergeCells>
  <hyperlinks>
    <hyperlink ref="K7:O10" r:id="rId1" display="Coach requirements for each level, are listed in the Edson Minor Hockey Handbook" xr:uid="{00000000-0004-0000-0200-000000000000}"/>
  </hyperlinks>
  <pageMargins left="0.7" right="0.7" top="0.75" bottom="0.75" header="0.3" footer="0.3"/>
  <pageSetup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workbookViewId="0">
      <selection sqref="A1:N1"/>
    </sheetView>
  </sheetViews>
  <sheetFormatPr defaultColWidth="9.140625" defaultRowHeight="15"/>
  <cols>
    <col min="1" max="1" width="3.42578125" style="19" customWidth="1"/>
    <col min="2" max="3" width="17.7109375" style="19" customWidth="1"/>
    <col min="4" max="4" width="13.28515625" style="19" bestFit="1" customWidth="1"/>
    <col min="5" max="6" width="10.5703125" style="19" bestFit="1" customWidth="1"/>
    <col min="7" max="12" width="10.140625" style="19" customWidth="1"/>
    <col min="13" max="14" width="14.85546875" style="19" customWidth="1"/>
    <col min="15" max="17" width="17.7109375" style="40" customWidth="1"/>
    <col min="18" max="16384" width="9.140625" style="40"/>
  </cols>
  <sheetData>
    <row r="1" spans="1:16">
      <c r="A1" s="131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6" s="41" customFormat="1" ht="45">
      <c r="A2" s="48" t="s">
        <v>13</v>
      </c>
      <c r="B2" s="49" t="s">
        <v>15</v>
      </c>
      <c r="C2" s="49" t="s">
        <v>14</v>
      </c>
      <c r="D2" s="49" t="s">
        <v>70</v>
      </c>
      <c r="E2" s="49" t="s">
        <v>58</v>
      </c>
      <c r="F2" s="49" t="s">
        <v>59</v>
      </c>
      <c r="G2" s="50"/>
      <c r="H2" s="50"/>
      <c r="I2" s="50"/>
      <c r="J2" s="50"/>
      <c r="K2" s="50"/>
      <c r="L2" s="50"/>
      <c r="M2" s="50"/>
      <c r="N2" s="51"/>
      <c r="O2" s="47"/>
      <c r="P2" s="47"/>
    </row>
    <row r="3" spans="1:16">
      <c r="A3" s="42"/>
      <c r="B3" s="69"/>
      <c r="C3" s="69"/>
      <c r="D3" s="44"/>
      <c r="E3" s="44"/>
      <c r="F3" s="44"/>
      <c r="G3" s="46"/>
      <c r="H3" s="46"/>
      <c r="I3" s="46"/>
      <c r="J3" s="46"/>
      <c r="K3" s="46"/>
      <c r="L3" s="46"/>
      <c r="M3" s="46"/>
      <c r="N3" s="45"/>
    </row>
    <row r="4" spans="1:16">
      <c r="A4" s="42"/>
      <c r="B4" s="69"/>
      <c r="C4" s="69"/>
      <c r="D4" s="44"/>
      <c r="E4" s="44"/>
      <c r="F4" s="44"/>
      <c r="G4" s="46"/>
      <c r="H4" s="46"/>
      <c r="I4" s="46"/>
      <c r="J4" s="46"/>
      <c r="K4" s="46"/>
      <c r="L4" s="46"/>
      <c r="M4" s="46"/>
      <c r="N4" s="45"/>
    </row>
    <row r="5" spans="1:16">
      <c r="A5" s="42"/>
      <c r="B5" s="69"/>
      <c r="C5" s="69"/>
      <c r="D5" s="44"/>
      <c r="E5" s="44"/>
      <c r="F5" s="44"/>
      <c r="G5" s="46"/>
      <c r="H5" s="46"/>
      <c r="I5" s="46"/>
      <c r="J5" s="46"/>
      <c r="K5" s="46"/>
      <c r="L5" s="46"/>
      <c r="M5" s="46"/>
      <c r="N5" s="45"/>
    </row>
    <row r="6" spans="1:16">
      <c r="A6" s="43"/>
      <c r="B6" s="69"/>
      <c r="C6" s="69"/>
      <c r="D6" s="44"/>
      <c r="E6" s="44"/>
      <c r="F6" s="44"/>
      <c r="G6" s="46"/>
      <c r="H6" s="46"/>
      <c r="I6" s="46"/>
      <c r="J6" s="46"/>
      <c r="K6" s="46"/>
      <c r="L6" s="46"/>
      <c r="M6" s="46"/>
      <c r="N6" s="45"/>
    </row>
    <row r="7" spans="1:16">
      <c r="A7" s="42"/>
      <c r="B7" s="65"/>
      <c r="C7" s="65"/>
      <c r="D7" s="44"/>
      <c r="E7" s="44"/>
      <c r="F7" s="44"/>
      <c r="G7" s="46"/>
      <c r="H7" s="46"/>
      <c r="I7" s="46"/>
      <c r="J7" s="46"/>
      <c r="K7" s="46"/>
      <c r="L7" s="46"/>
      <c r="M7" s="46"/>
      <c r="N7" s="45"/>
    </row>
    <row r="8" spans="1:16">
      <c r="A8" s="43"/>
      <c r="B8" s="69"/>
      <c r="C8" s="69"/>
      <c r="D8" s="44"/>
      <c r="E8" s="44"/>
      <c r="F8" s="44"/>
      <c r="G8" s="46"/>
      <c r="H8" s="46"/>
      <c r="I8" s="46"/>
      <c r="J8" s="46"/>
      <c r="K8" s="46"/>
      <c r="L8" s="46"/>
      <c r="M8" s="46"/>
      <c r="N8" s="45"/>
    </row>
    <row r="9" spans="1:16">
      <c r="A9" s="43"/>
      <c r="B9" s="65"/>
      <c r="C9" s="65"/>
      <c r="D9" s="44"/>
      <c r="E9" s="44"/>
      <c r="F9" s="44"/>
      <c r="G9" s="46"/>
      <c r="H9" s="46"/>
      <c r="I9" s="46"/>
      <c r="J9" s="46"/>
      <c r="K9" s="46"/>
      <c r="L9" s="46"/>
      <c r="M9" s="46"/>
      <c r="N9" s="45"/>
    </row>
    <row r="10" spans="1:16">
      <c r="A10" s="43"/>
      <c r="B10" s="65"/>
      <c r="C10" s="65"/>
      <c r="D10" s="44"/>
      <c r="E10" s="44"/>
      <c r="F10" s="44"/>
      <c r="G10" s="46"/>
      <c r="H10" s="46"/>
      <c r="I10" s="46"/>
      <c r="J10" s="46"/>
      <c r="K10" s="46"/>
      <c r="L10" s="46"/>
      <c r="M10" s="46"/>
      <c r="N10" s="45"/>
    </row>
    <row r="11" spans="1:16">
      <c r="A11" s="42"/>
      <c r="B11" s="69"/>
      <c r="C11" s="69"/>
      <c r="D11" s="44"/>
      <c r="E11" s="44"/>
      <c r="F11" s="44"/>
      <c r="G11" s="46"/>
      <c r="H11" s="46"/>
      <c r="I11" s="46"/>
      <c r="J11" s="46"/>
      <c r="K11" s="46"/>
      <c r="L11" s="46"/>
      <c r="M11" s="46"/>
      <c r="N11" s="45"/>
    </row>
    <row r="12" spans="1:16">
      <c r="A12" s="42"/>
      <c r="B12" s="69"/>
      <c r="C12" s="69"/>
      <c r="D12" s="44"/>
      <c r="E12" s="44"/>
      <c r="F12" s="44"/>
      <c r="G12" s="46"/>
      <c r="H12" s="46"/>
      <c r="I12" s="46"/>
      <c r="J12" s="46"/>
      <c r="K12" s="46"/>
      <c r="L12" s="46"/>
      <c r="M12" s="46"/>
      <c r="N12" s="45"/>
    </row>
    <row r="13" spans="1:16">
      <c r="A13" s="42"/>
      <c r="B13" s="65"/>
      <c r="C13" s="65"/>
      <c r="D13" s="44"/>
      <c r="E13" s="44"/>
      <c r="F13" s="44"/>
      <c r="G13" s="46"/>
      <c r="H13" s="46"/>
      <c r="I13" s="46"/>
      <c r="J13" s="46"/>
      <c r="K13" s="46"/>
      <c r="L13" s="46"/>
      <c r="M13" s="46"/>
      <c r="N13" s="45"/>
    </row>
    <row r="14" spans="1:16">
      <c r="A14" s="42"/>
      <c r="B14" s="65"/>
      <c r="C14" s="65"/>
      <c r="D14" s="44"/>
      <c r="E14" s="44"/>
      <c r="F14" s="44"/>
      <c r="G14" s="46"/>
      <c r="H14" s="46"/>
      <c r="I14" s="46"/>
      <c r="J14" s="46"/>
      <c r="K14" s="46"/>
      <c r="L14" s="46"/>
      <c r="M14" s="46"/>
      <c r="N14" s="45"/>
    </row>
    <row r="15" spans="1:16">
      <c r="A15" s="43"/>
      <c r="B15" s="65"/>
      <c r="C15" s="65"/>
      <c r="D15" s="44"/>
      <c r="E15" s="44"/>
      <c r="F15" s="44"/>
      <c r="G15" s="46"/>
      <c r="H15" s="46"/>
      <c r="I15" s="46"/>
      <c r="J15" s="46"/>
      <c r="K15" s="46"/>
      <c r="L15" s="46"/>
      <c r="M15" s="46"/>
      <c r="N15" s="45"/>
    </row>
    <row r="16" spans="1:16">
      <c r="A16" s="43"/>
      <c r="B16" s="69"/>
      <c r="C16" s="69"/>
      <c r="D16" s="44"/>
      <c r="E16" s="44"/>
      <c r="F16" s="44"/>
      <c r="G16" s="46"/>
      <c r="H16" s="46"/>
      <c r="I16" s="46"/>
      <c r="J16" s="46"/>
      <c r="K16" s="46"/>
      <c r="L16" s="46"/>
      <c r="M16" s="46"/>
      <c r="N16" s="45"/>
    </row>
    <row r="17" spans="1:14">
      <c r="A17" s="42"/>
      <c r="B17" s="69"/>
      <c r="C17" s="69"/>
      <c r="D17" s="44"/>
      <c r="E17" s="44"/>
      <c r="F17" s="44"/>
      <c r="G17" s="46"/>
      <c r="H17" s="46"/>
      <c r="I17" s="46"/>
      <c r="J17" s="46"/>
      <c r="K17" s="46"/>
      <c r="L17" s="46"/>
      <c r="M17" s="46"/>
      <c r="N17" s="45"/>
    </row>
    <row r="18" spans="1:14">
      <c r="A18" s="42"/>
      <c r="B18" s="69"/>
      <c r="C18" s="69"/>
      <c r="D18" s="44"/>
      <c r="E18" s="44"/>
      <c r="F18" s="44"/>
      <c r="G18" s="46"/>
      <c r="H18" s="46"/>
      <c r="I18" s="46"/>
      <c r="J18" s="46"/>
      <c r="K18" s="46"/>
      <c r="L18" s="46"/>
      <c r="M18" s="46"/>
      <c r="N18" s="45"/>
    </row>
    <row r="19" spans="1:14">
      <c r="A19" s="42"/>
      <c r="B19" s="65"/>
      <c r="C19" s="65"/>
      <c r="D19" s="44"/>
      <c r="E19" s="44"/>
      <c r="F19" s="44"/>
      <c r="G19" s="46"/>
      <c r="H19" s="46"/>
      <c r="I19" s="46"/>
      <c r="J19" s="46"/>
      <c r="K19" s="46"/>
      <c r="L19" s="46"/>
      <c r="M19" s="46"/>
      <c r="N19" s="45"/>
    </row>
  </sheetData>
  <mergeCells count="1">
    <mergeCell ref="A1:N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9"/>
  <sheetViews>
    <sheetView workbookViewId="0">
      <selection activeCell="A5" sqref="A5"/>
    </sheetView>
  </sheetViews>
  <sheetFormatPr defaultRowHeight="15"/>
  <cols>
    <col min="1" max="1" width="14.28515625" bestFit="1" customWidth="1"/>
    <col min="2" max="2" width="10" customWidth="1"/>
    <col min="3" max="3" width="7.28515625" bestFit="1" customWidth="1"/>
    <col min="4" max="4" width="12.7109375" customWidth="1"/>
    <col min="5" max="5" width="8" bestFit="1" customWidth="1"/>
    <col min="6" max="6" width="9.5703125" bestFit="1" customWidth="1"/>
    <col min="7" max="7" width="7.5703125" bestFit="1" customWidth="1"/>
    <col min="8" max="9" width="10" bestFit="1" customWidth="1"/>
    <col min="10" max="10" width="9.5703125" bestFit="1" customWidth="1"/>
    <col min="11" max="12" width="8" bestFit="1" customWidth="1"/>
    <col min="13" max="13" width="10" bestFit="1" customWidth="1"/>
    <col min="14" max="14" width="9.5703125" bestFit="1" customWidth="1"/>
    <col min="15" max="15" width="10" bestFit="1" customWidth="1"/>
    <col min="16" max="16" width="7.5703125" bestFit="1" customWidth="1"/>
    <col min="17" max="17" width="9.5703125" bestFit="1" customWidth="1"/>
    <col min="18" max="18" width="3.5703125" bestFit="1" customWidth="1"/>
    <col min="19" max="19" width="9.140625" customWidth="1"/>
    <col min="20" max="21" width="10" bestFit="1" customWidth="1"/>
    <col min="22" max="22" width="7.5703125" bestFit="1" customWidth="1"/>
    <col min="23" max="24" width="10" bestFit="1" customWidth="1"/>
  </cols>
  <sheetData>
    <row r="1" spans="1:24" ht="30.75" customHeight="1">
      <c r="A1" s="9"/>
      <c r="B1" s="98" t="s">
        <v>20</v>
      </c>
      <c r="C1" s="99" t="s">
        <v>21</v>
      </c>
      <c r="D1" s="135" t="s">
        <v>22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7"/>
      <c r="R1" s="138"/>
      <c r="T1" s="139" t="s">
        <v>23</v>
      </c>
      <c r="U1" s="139"/>
      <c r="V1" s="139"/>
      <c r="W1" s="139"/>
      <c r="X1" s="139"/>
    </row>
    <row r="2" spans="1:24">
      <c r="A2" s="85"/>
      <c r="B2" s="100">
        <f>COUNTIF(HomeGames,A2)+COUNTIF(Tournament,A2)</f>
        <v>0</v>
      </c>
      <c r="C2" s="101"/>
      <c r="D2" s="10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7"/>
      <c r="R2" s="10"/>
      <c r="T2" s="140" t="s">
        <v>24</v>
      </c>
      <c r="U2" s="141"/>
      <c r="V2" s="141"/>
      <c r="W2" s="141"/>
      <c r="X2" s="142"/>
    </row>
    <row r="3" spans="1:24">
      <c r="A3" s="86"/>
      <c r="B3" s="100">
        <f>COUNTIF(HomeGames,A3)+COUNTIF(Tournament,A3)</f>
        <v>0</v>
      </c>
      <c r="C3" s="102"/>
      <c r="D3" s="105" t="s">
        <v>25</v>
      </c>
      <c r="E3" s="89"/>
      <c r="F3" s="89"/>
      <c r="G3" s="89"/>
      <c r="H3" s="89"/>
      <c r="I3" s="89"/>
      <c r="J3" s="89"/>
      <c r="K3" s="90"/>
      <c r="L3" s="89"/>
      <c r="M3" s="89"/>
      <c r="N3" s="89"/>
      <c r="O3" s="91"/>
      <c r="P3" s="91"/>
      <c r="Q3" s="91"/>
      <c r="R3" s="11"/>
      <c r="T3" s="89"/>
      <c r="U3" s="89"/>
      <c r="V3" s="89"/>
      <c r="W3" s="89"/>
      <c r="X3" s="89"/>
    </row>
    <row r="4" spans="1:24">
      <c r="A4" s="87"/>
      <c r="B4" s="100">
        <f>COUNTIF(HomeGames,A4)+COUNTIF(Tournament,A4)</f>
        <v>0</v>
      </c>
      <c r="C4" s="101"/>
      <c r="D4" s="105" t="s">
        <v>26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91"/>
      <c r="P4" s="91"/>
      <c r="Q4" s="91"/>
      <c r="R4" s="12"/>
      <c r="T4" s="89"/>
      <c r="U4" s="89"/>
      <c r="V4" s="89"/>
      <c r="W4" s="89"/>
      <c r="X4" s="89"/>
    </row>
    <row r="5" spans="1:24">
      <c r="A5" s="87"/>
      <c r="B5" s="100">
        <f t="shared" ref="B5:B18" si="0">COUNTIF(HomeGames,A5)+COUNTIF(Tournament,A5)</f>
        <v>0</v>
      </c>
      <c r="C5" s="101"/>
      <c r="D5" s="105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1"/>
      <c r="Q5" s="91"/>
      <c r="R5" s="12"/>
      <c r="T5" s="89"/>
      <c r="U5" s="89"/>
      <c r="V5" s="89"/>
      <c r="W5" s="89"/>
      <c r="X5" s="89"/>
    </row>
    <row r="6" spans="1:24">
      <c r="A6" s="87"/>
      <c r="B6" s="100">
        <f t="shared" si="0"/>
        <v>0</v>
      </c>
      <c r="C6" s="101"/>
      <c r="D6" s="105" t="s">
        <v>28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1"/>
      <c r="P6" s="91"/>
      <c r="Q6" s="91"/>
      <c r="R6" s="11"/>
      <c r="T6" s="89"/>
      <c r="U6" s="89"/>
      <c r="V6" s="89"/>
      <c r="W6" s="89"/>
      <c r="X6" s="89"/>
    </row>
    <row r="7" spans="1:24">
      <c r="A7" s="87"/>
      <c r="B7" s="100">
        <f>COUNTIF(HomeGames,A7)+COUNTIF(Tournament,A7)</f>
        <v>0</v>
      </c>
      <c r="C7" s="101"/>
      <c r="D7" s="105" t="s">
        <v>29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1"/>
      <c r="P7" s="91"/>
      <c r="Q7" s="91"/>
      <c r="R7" s="11"/>
      <c r="T7" s="89"/>
      <c r="U7" s="89"/>
      <c r="V7" s="89"/>
      <c r="W7" s="89"/>
      <c r="X7" s="89"/>
    </row>
    <row r="8" spans="1:24">
      <c r="A8" s="86"/>
      <c r="B8" s="100">
        <f t="shared" si="0"/>
        <v>0</v>
      </c>
      <c r="C8" s="101"/>
      <c r="D8" s="106" t="s">
        <v>29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93"/>
      <c r="R8" s="13"/>
      <c r="T8" s="89"/>
      <c r="U8" s="89"/>
      <c r="V8" s="89"/>
      <c r="W8" s="89"/>
      <c r="X8" s="89"/>
    </row>
    <row r="9" spans="1:24" ht="15.75" thickBot="1">
      <c r="A9" s="86"/>
      <c r="B9" s="100">
        <f t="shared" si="0"/>
        <v>0</v>
      </c>
      <c r="C9" s="101"/>
      <c r="D9" s="107" t="s">
        <v>30</v>
      </c>
      <c r="E9" s="94"/>
      <c r="F9" s="94"/>
      <c r="G9" s="94"/>
      <c r="H9" s="94"/>
      <c r="I9" s="94"/>
      <c r="J9" s="94"/>
      <c r="K9" s="94"/>
      <c r="L9" s="94"/>
      <c r="M9" s="143"/>
      <c r="N9" s="143"/>
      <c r="O9" s="95"/>
      <c r="P9" s="94"/>
      <c r="Q9" s="94"/>
      <c r="R9" s="14"/>
      <c r="T9" s="89"/>
      <c r="U9" s="89"/>
      <c r="V9" s="89"/>
      <c r="W9" s="89"/>
      <c r="X9" s="89"/>
    </row>
    <row r="10" spans="1:24">
      <c r="A10" s="86"/>
      <c r="B10" s="100">
        <f t="shared" si="0"/>
        <v>0</v>
      </c>
      <c r="C10" s="101"/>
      <c r="D10" s="15"/>
      <c r="K10" s="16"/>
      <c r="O10" s="8"/>
      <c r="T10" s="89"/>
      <c r="U10" s="89"/>
      <c r="V10" s="89"/>
      <c r="W10" s="89"/>
      <c r="X10" s="89"/>
    </row>
    <row r="11" spans="1:24">
      <c r="A11" s="86"/>
      <c r="B11" s="100">
        <f t="shared" si="0"/>
        <v>0</v>
      </c>
      <c r="C11" s="101"/>
      <c r="D11" s="17"/>
      <c r="K11" s="18"/>
      <c r="O11" s="8"/>
      <c r="T11" s="89"/>
      <c r="U11" s="89"/>
      <c r="V11" s="89"/>
      <c r="W11" s="89"/>
      <c r="X11" s="89"/>
    </row>
    <row r="12" spans="1:24">
      <c r="A12" s="87"/>
      <c r="B12" s="100">
        <f t="shared" si="0"/>
        <v>0</v>
      </c>
      <c r="C12" s="102"/>
      <c r="D12" s="17"/>
      <c r="F12" s="144" t="s">
        <v>31</v>
      </c>
      <c r="G12" s="144"/>
      <c r="H12" s="144"/>
      <c r="I12" s="144"/>
      <c r="K12" s="18"/>
      <c r="T12" s="89"/>
      <c r="U12" s="89"/>
      <c r="V12" s="89"/>
      <c r="W12" s="89"/>
      <c r="X12" s="89"/>
    </row>
    <row r="13" spans="1:24">
      <c r="A13" s="86"/>
      <c r="B13" s="100">
        <f t="shared" si="0"/>
        <v>0</v>
      </c>
      <c r="C13" s="101"/>
      <c r="D13" s="17"/>
      <c r="F13" s="145" t="s">
        <v>32</v>
      </c>
      <c r="G13" s="145"/>
      <c r="H13" s="145"/>
      <c r="I13" s="145"/>
      <c r="K13" s="18"/>
      <c r="M13" s="15"/>
      <c r="N13" s="15"/>
      <c r="T13" s="89"/>
      <c r="U13" s="89"/>
      <c r="V13" s="89"/>
      <c r="W13" s="89"/>
      <c r="X13" s="89"/>
    </row>
    <row r="14" spans="1:24">
      <c r="A14" s="86"/>
      <c r="B14" s="100">
        <f t="shared" si="0"/>
        <v>0</v>
      </c>
      <c r="C14" s="101"/>
      <c r="D14" s="17"/>
      <c r="F14" s="134"/>
      <c r="G14" s="134"/>
      <c r="H14" s="134"/>
      <c r="I14" s="134"/>
      <c r="M14" s="17"/>
      <c r="N14" s="17"/>
      <c r="T14" s="89"/>
      <c r="U14" s="89"/>
      <c r="V14" s="89"/>
      <c r="W14" s="89"/>
      <c r="X14" s="89"/>
    </row>
    <row r="15" spans="1:24">
      <c r="A15" s="86"/>
      <c r="B15" s="100">
        <f t="shared" si="0"/>
        <v>0</v>
      </c>
      <c r="C15" s="101"/>
      <c r="D15" s="17"/>
      <c r="M15" s="17"/>
      <c r="N15" s="17"/>
    </row>
    <row r="16" spans="1:24">
      <c r="A16" s="87"/>
      <c r="B16" s="100">
        <f t="shared" si="0"/>
        <v>0</v>
      </c>
      <c r="C16" s="101"/>
      <c r="M16" s="17"/>
      <c r="N16" s="17"/>
    </row>
    <row r="17" spans="1:14">
      <c r="A17" s="87"/>
      <c r="B17" s="100">
        <f t="shared" si="0"/>
        <v>0</v>
      </c>
      <c r="C17" s="101"/>
      <c r="M17" s="17"/>
      <c r="N17" s="17"/>
    </row>
    <row r="18" spans="1:14" ht="15.75" thickBot="1">
      <c r="A18" s="88"/>
      <c r="B18" s="103">
        <f t="shared" si="0"/>
        <v>0</v>
      </c>
      <c r="C18" s="104"/>
      <c r="M18" s="17"/>
      <c r="N18" s="17"/>
    </row>
    <row r="19" spans="1:14">
      <c r="F19" t="s">
        <v>33</v>
      </c>
    </row>
  </sheetData>
  <mergeCells count="7">
    <mergeCell ref="F14:I14"/>
    <mergeCell ref="D1:R1"/>
    <mergeCell ref="T1:X1"/>
    <mergeCell ref="T2:X2"/>
    <mergeCell ref="M9:N9"/>
    <mergeCell ref="F12:I12"/>
    <mergeCell ref="F13:I13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2"/>
  <sheetViews>
    <sheetView zoomScaleNormal="100" workbookViewId="0">
      <selection activeCell="A8" sqref="A8"/>
    </sheetView>
  </sheetViews>
  <sheetFormatPr defaultRowHeight="15"/>
  <cols>
    <col min="1" max="1" width="23.42578125" bestFit="1" customWidth="1"/>
    <col min="2" max="2" width="10.5703125" bestFit="1" customWidth="1"/>
    <col min="3" max="3" width="3.5703125" bestFit="1" customWidth="1"/>
    <col min="4" max="4" width="27.28515625" customWidth="1"/>
    <col min="5" max="5" width="12.28515625" style="21" bestFit="1" customWidth="1"/>
    <col min="6" max="6" width="3.5703125" style="21" bestFit="1" customWidth="1"/>
    <col min="7" max="7" width="26.85546875" style="24" bestFit="1" customWidth="1"/>
    <col min="8" max="8" width="12.28515625" style="21" bestFit="1" customWidth="1"/>
    <col min="9" max="9" width="3.7109375" customWidth="1"/>
    <col min="10" max="10" width="23.42578125" style="24" bestFit="1" customWidth="1"/>
    <col min="11" max="11" width="11.28515625" bestFit="1" customWidth="1"/>
    <col min="12" max="12" width="3.7109375" customWidth="1"/>
    <col min="13" max="13" width="27.5703125" style="24" bestFit="1" customWidth="1"/>
    <col min="14" max="14" width="12.7109375" style="21" customWidth="1"/>
    <col min="15" max="15" width="3.7109375" customWidth="1"/>
    <col min="16" max="16" width="26" style="24" bestFit="1" customWidth="1"/>
    <col min="17" max="17" width="11.28515625" style="21" bestFit="1" customWidth="1"/>
    <col min="18" max="18" width="3.7109375" customWidth="1"/>
    <col min="19" max="19" width="26" style="24" bestFit="1" customWidth="1"/>
    <col min="20" max="20" width="11.28515625" style="21" bestFit="1" customWidth="1"/>
    <col min="21" max="21" width="3.7109375" customWidth="1"/>
    <col min="22" max="22" width="9.7109375" bestFit="1" customWidth="1"/>
  </cols>
  <sheetData>
    <row r="1" spans="1:22" s="20" customFormat="1" ht="23.25">
      <c r="A1" s="147" t="s">
        <v>34</v>
      </c>
      <c r="B1" s="147"/>
      <c r="C1" s="147"/>
      <c r="D1" s="147" t="s">
        <v>35</v>
      </c>
      <c r="E1" s="147"/>
      <c r="F1" s="148"/>
      <c r="G1" s="146" t="s">
        <v>36</v>
      </c>
      <c r="H1" s="146"/>
      <c r="I1" s="146"/>
      <c r="J1" s="147" t="s">
        <v>37</v>
      </c>
      <c r="K1" s="147"/>
      <c r="L1" s="147"/>
      <c r="M1" s="147" t="s">
        <v>38</v>
      </c>
      <c r="N1" s="147"/>
      <c r="O1" s="147"/>
      <c r="P1" s="147" t="s">
        <v>39</v>
      </c>
      <c r="Q1" s="147"/>
      <c r="R1" s="148"/>
      <c r="S1" s="146" t="s">
        <v>40</v>
      </c>
      <c r="T1" s="146"/>
      <c r="U1" s="146"/>
    </row>
    <row r="2" spans="1:22">
      <c r="A2" s="35" t="s">
        <v>41</v>
      </c>
      <c r="B2" s="27"/>
      <c r="C2" s="36"/>
      <c r="D2" s="7" t="s">
        <v>41</v>
      </c>
      <c r="G2" s="22" t="s">
        <v>41</v>
      </c>
      <c r="J2" s="22" t="s">
        <v>41</v>
      </c>
      <c r="K2" s="21"/>
      <c r="M2" s="22" t="s">
        <v>41</v>
      </c>
      <c r="O2" s="21"/>
      <c r="P2" s="22" t="s">
        <v>41</v>
      </c>
      <c r="R2" s="21"/>
      <c r="S2" s="22" t="s">
        <v>41</v>
      </c>
    </row>
    <row r="3" spans="1:22">
      <c r="A3" s="8" t="s">
        <v>42</v>
      </c>
      <c r="B3" s="27">
        <f>1500/2</f>
        <v>750</v>
      </c>
      <c r="C3" s="37" t="s">
        <v>43</v>
      </c>
      <c r="F3" s="37"/>
      <c r="G3"/>
      <c r="I3" s="23"/>
      <c r="K3" s="21"/>
    </row>
    <row r="4" spans="1:22">
      <c r="A4" s="8" t="s">
        <v>44</v>
      </c>
      <c r="B4" s="27">
        <f>13*100</f>
        <v>1300</v>
      </c>
      <c r="C4" s="37" t="s">
        <v>43</v>
      </c>
      <c r="F4" s="23"/>
      <c r="I4" s="23"/>
      <c r="K4" s="21"/>
      <c r="L4" s="23"/>
    </row>
    <row r="5" spans="1:22">
      <c r="A5" s="8" t="s">
        <v>45</v>
      </c>
      <c r="B5" s="27">
        <v>1250</v>
      </c>
      <c r="C5" s="37" t="s">
        <v>43</v>
      </c>
      <c r="F5" s="23"/>
      <c r="I5" s="23"/>
    </row>
    <row r="6" spans="1:22">
      <c r="A6" s="8" t="s">
        <v>46</v>
      </c>
      <c r="B6" s="27">
        <f>3*1000</f>
        <v>3000</v>
      </c>
      <c r="C6" s="37" t="s">
        <v>43</v>
      </c>
      <c r="F6" s="23"/>
      <c r="I6" s="23"/>
      <c r="V6" s="25"/>
    </row>
    <row r="7" spans="1:22">
      <c r="A7" s="8" t="s">
        <v>27</v>
      </c>
      <c r="B7" s="27">
        <f>150</f>
        <v>150</v>
      </c>
      <c r="C7" s="37" t="s">
        <v>43</v>
      </c>
      <c r="F7" s="23"/>
      <c r="I7" s="23"/>
    </row>
    <row r="8" spans="1:22" ht="15.75" thickBot="1">
      <c r="A8" s="8"/>
      <c r="B8" s="26">
        <f>SUM(B3:B7)</f>
        <v>6450</v>
      </c>
      <c r="C8" s="36"/>
      <c r="E8" s="26">
        <f>SUM(E3:E7)</f>
        <v>0</v>
      </c>
      <c r="F8" s="27"/>
      <c r="H8" s="26">
        <f>SUM(H3:H7)</f>
        <v>0</v>
      </c>
      <c r="K8" s="26">
        <f>SUM(K3:K7)</f>
        <v>0</v>
      </c>
      <c r="N8" s="26">
        <f>SUM(N3:N7)</f>
        <v>0</v>
      </c>
      <c r="O8" s="27"/>
      <c r="Q8" s="26">
        <f>SUM(Q3:Q7)</f>
        <v>0</v>
      </c>
      <c r="T8" s="26">
        <f>SUM(T3:T7)</f>
        <v>0</v>
      </c>
    </row>
    <row r="9" spans="1:22">
      <c r="A9" s="35" t="s">
        <v>47</v>
      </c>
      <c r="B9" s="27"/>
      <c r="C9" s="38"/>
      <c r="D9" s="7" t="s">
        <v>47</v>
      </c>
      <c r="F9"/>
      <c r="G9" s="22" t="s">
        <v>47</v>
      </c>
      <c r="J9" s="22" t="s">
        <v>47</v>
      </c>
      <c r="M9" s="22" t="s">
        <v>47</v>
      </c>
      <c r="P9" s="22" t="s">
        <v>47</v>
      </c>
      <c r="S9" s="22" t="s">
        <v>47</v>
      </c>
    </row>
    <row r="10" spans="1:22" ht="28.5" customHeight="1">
      <c r="A10" s="39" t="s">
        <v>48</v>
      </c>
      <c r="B10" s="27">
        <v>-70</v>
      </c>
      <c r="C10" s="37" t="s">
        <v>43</v>
      </c>
      <c r="D10" s="28"/>
      <c r="F10" s="23"/>
      <c r="I10" s="23"/>
      <c r="J10" s="29"/>
      <c r="K10" s="21"/>
      <c r="L10" s="23"/>
      <c r="P10" s="30"/>
    </row>
    <row r="11" spans="1:22">
      <c r="A11" s="39" t="s">
        <v>49</v>
      </c>
      <c r="B11" s="27">
        <v>-30</v>
      </c>
      <c r="C11" s="37" t="s">
        <v>43</v>
      </c>
      <c r="D11" s="28"/>
      <c r="F11" s="23"/>
      <c r="I11" s="23"/>
      <c r="K11" s="21"/>
      <c r="L11" s="23"/>
      <c r="O11" s="23"/>
    </row>
    <row r="12" spans="1:22">
      <c r="A12" s="8"/>
      <c r="B12" s="27"/>
      <c r="C12" s="36"/>
      <c r="I12" s="23"/>
      <c r="K12" s="21"/>
      <c r="L12" s="23"/>
      <c r="O12" s="23"/>
    </row>
    <row r="13" spans="1:22">
      <c r="A13" s="8"/>
      <c r="B13" s="27"/>
      <c r="C13" s="38"/>
      <c r="F13"/>
      <c r="I13" s="23"/>
      <c r="K13" s="21"/>
      <c r="L13" s="23"/>
      <c r="O13" s="23"/>
    </row>
    <row r="14" spans="1:22">
      <c r="A14" s="8"/>
      <c r="B14" s="27"/>
      <c r="C14" s="38"/>
      <c r="F14"/>
      <c r="G14" s="29"/>
      <c r="H14" s="27"/>
      <c r="I14" s="23"/>
      <c r="K14" s="21"/>
      <c r="L14" s="23"/>
    </row>
    <row r="15" spans="1:22" ht="15.75" thickBot="1">
      <c r="A15" s="8"/>
      <c r="B15" s="26">
        <f>SUM(B10:B14)</f>
        <v>-100</v>
      </c>
      <c r="C15" s="38"/>
      <c r="E15" s="26">
        <f>SUM(E10:E14)</f>
        <v>0</v>
      </c>
      <c r="F15"/>
      <c r="H15" s="31">
        <f>SUM(H10:H14)</f>
        <v>0</v>
      </c>
      <c r="J15" s="29"/>
      <c r="K15" s="31">
        <f>SUM(K10:K14)</f>
        <v>0</v>
      </c>
      <c r="N15" s="31">
        <f xml:space="preserve"> SUM(N10:N14)</f>
        <v>0</v>
      </c>
      <c r="O15" s="27"/>
      <c r="Q15" s="31">
        <f>SUM(Q10:Q14)</f>
        <v>0</v>
      </c>
      <c r="T15" s="31">
        <f>SUM(T10:T14)</f>
        <v>0</v>
      </c>
    </row>
    <row r="16" spans="1:22">
      <c r="A16" s="8"/>
      <c r="B16" s="27"/>
      <c r="C16" s="36"/>
      <c r="O16" s="32"/>
    </row>
    <row r="17" spans="1:20">
      <c r="A17" s="8"/>
      <c r="B17" s="27"/>
      <c r="C17" s="36"/>
    </row>
    <row r="18" spans="1:20">
      <c r="A18" s="8"/>
      <c r="B18" s="27"/>
      <c r="C18" s="38"/>
      <c r="F18"/>
    </row>
    <row r="19" spans="1:20">
      <c r="A19" s="22" t="s">
        <v>50</v>
      </c>
      <c r="B19" s="33">
        <f>B8+B15</f>
        <v>6350</v>
      </c>
      <c r="D19" s="22" t="s">
        <v>50</v>
      </c>
      <c r="E19" s="33">
        <f>E8+E15</f>
        <v>0</v>
      </c>
      <c r="F19"/>
      <c r="G19" s="22" t="s">
        <v>51</v>
      </c>
      <c r="H19" s="33">
        <f>H8+H15</f>
        <v>0</v>
      </c>
      <c r="J19" s="22" t="s">
        <v>52</v>
      </c>
      <c r="K19" s="33">
        <f>K8+K15</f>
        <v>0</v>
      </c>
      <c r="M19" s="22" t="s">
        <v>53</v>
      </c>
      <c r="N19" s="33">
        <f>N8+N15</f>
        <v>0</v>
      </c>
      <c r="P19" s="22" t="s">
        <v>54</v>
      </c>
      <c r="Q19" s="33">
        <f>Q8+Q15</f>
        <v>0</v>
      </c>
      <c r="S19" s="22" t="s">
        <v>55</v>
      </c>
      <c r="T19" s="33">
        <f>T8+T15</f>
        <v>0</v>
      </c>
    </row>
    <row r="20" spans="1:20" ht="15.75" thickBot="1">
      <c r="A20" s="22" t="s">
        <v>56</v>
      </c>
      <c r="B20" s="34">
        <f>B19</f>
        <v>6350</v>
      </c>
      <c r="C20" s="23" t="s">
        <v>43</v>
      </c>
      <c r="D20" s="22" t="s">
        <v>56</v>
      </c>
      <c r="E20" s="34">
        <f>E19</f>
        <v>0</v>
      </c>
      <c r="F20" s="23"/>
      <c r="G20" s="22" t="s">
        <v>56</v>
      </c>
      <c r="H20" s="34">
        <f>H19+E20</f>
        <v>0</v>
      </c>
      <c r="I20" s="23">
        <v>0</v>
      </c>
      <c r="J20" s="22" t="s">
        <v>56</v>
      </c>
      <c r="K20" s="34">
        <f>K19+H20</f>
        <v>0</v>
      </c>
      <c r="L20" s="23"/>
      <c r="M20" s="22" t="s">
        <v>56</v>
      </c>
      <c r="N20" s="34">
        <f>N19+K20</f>
        <v>0</v>
      </c>
      <c r="P20" s="22" t="s">
        <v>56</v>
      </c>
      <c r="Q20" s="34">
        <f>Q19+N20</f>
        <v>0</v>
      </c>
      <c r="S20" s="22" t="s">
        <v>56</v>
      </c>
      <c r="T20" s="34">
        <f>T19+Q20</f>
        <v>0</v>
      </c>
    </row>
    <row r="21" spans="1:20" ht="15.75" thickTop="1">
      <c r="F21"/>
    </row>
    <row r="22" spans="1:20">
      <c r="F22"/>
    </row>
  </sheetData>
  <mergeCells count="7">
    <mergeCell ref="S1:U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Start-up</vt:lpstr>
      <vt:lpstr>Team Summary</vt:lpstr>
      <vt:lpstr>Staff Summary</vt:lpstr>
      <vt:lpstr>Team Tracking</vt:lpstr>
      <vt:lpstr>Home Game Volunteers</vt:lpstr>
      <vt:lpstr>Budget</vt:lpstr>
      <vt:lpstr>HomeGames</vt:lpstr>
      <vt:lpstr>Tournament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Lacie</dc:creator>
  <cp:lastModifiedBy>Gerald Joly</cp:lastModifiedBy>
  <dcterms:created xsi:type="dcterms:W3CDTF">2017-09-26T22:41:42Z</dcterms:created>
  <dcterms:modified xsi:type="dcterms:W3CDTF">2019-01-07T04:31:20Z</dcterms:modified>
</cp:coreProperties>
</file>