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95" yWindow="4230" windowWidth="11355" windowHeight="8580" activeTab="1"/>
  </bookViews>
  <sheets>
    <sheet name="Results Standings" sheetId="1" r:id="rId1"/>
    <sheet name="schedule" sheetId="4" r:id="rId2"/>
    <sheet name="goalscorers" sheetId="2" r:id="rId3"/>
    <sheet name="total goals(Not Updated)" sheetId="5" r:id="rId4"/>
    <sheet name="discipline" sheetId="3" r:id="rId5"/>
    <sheet name="total discipline(Not Updated)" sheetId="6" r:id="rId6"/>
  </sheets>
  <definedNames>
    <definedName name="_xlnm.Print_Area" localSheetId="4">discipline!$A$1:$D$34</definedName>
    <definedName name="_xlnm.Print_Area" localSheetId="2">goalscorers!$A$2:$C$93</definedName>
    <definedName name="_xlnm.Print_Area" localSheetId="0">'Results Standings'!$A$1:$K$283</definedName>
    <definedName name="_xlnm.Print_Area" localSheetId="1">schedule!$A$1:$I$68</definedName>
    <definedName name="_xlnm.Print_Area" localSheetId="5">'total discipline(Not Updated)'!$A$1:$AN$155</definedName>
    <definedName name="_xlnm.Print_Area" localSheetId="3">'total goals(Not Updated)'!$A$1:$T$75</definedName>
    <definedName name="_xlnm.Print_Titles" localSheetId="4">discipline!$1:$1</definedName>
    <definedName name="_xlnm.Print_Titles" localSheetId="2">goalscorers!$2:$2</definedName>
    <definedName name="_xlnm.Print_Titles" localSheetId="5">'total discipline(Not Updated)'!$1:$2</definedName>
  </definedNames>
  <calcPr calcId="145621" iterate="1" iterateCount="1"/>
</workbook>
</file>

<file path=xl/calcChain.xml><?xml version="1.0" encoding="utf-8"?>
<calcChain xmlns="http://schemas.openxmlformats.org/spreadsheetml/2006/main">
  <c r="D5" i="1" l="1"/>
  <c r="D6" i="1"/>
  <c r="D7" i="1"/>
  <c r="D8" i="1"/>
  <c r="D4" i="1"/>
  <c r="AN463" i="6"/>
  <c r="AM463" i="6"/>
  <c r="AL463" i="6"/>
  <c r="AN462" i="6"/>
  <c r="AM462" i="6"/>
  <c r="AL462" i="6"/>
  <c r="AN163" i="6"/>
  <c r="AM163" i="6"/>
  <c r="AL163" i="6"/>
  <c r="AN461" i="6"/>
  <c r="AM461" i="6"/>
  <c r="AL461" i="6"/>
  <c r="AN162" i="6"/>
  <c r="AM162" i="6"/>
  <c r="AL162" i="6"/>
  <c r="AN161" i="6"/>
  <c r="AM161" i="6"/>
  <c r="AL161" i="6"/>
  <c r="AN460" i="6"/>
  <c r="AM460" i="6"/>
  <c r="AL460" i="6"/>
  <c r="AN459" i="6"/>
  <c r="AM459" i="6"/>
  <c r="AL459" i="6"/>
  <c r="AN160" i="6"/>
  <c r="AM160" i="6"/>
  <c r="AL160" i="6"/>
  <c r="AN458" i="6"/>
  <c r="AM458" i="6"/>
  <c r="AL458" i="6"/>
  <c r="AN457" i="6"/>
  <c r="AM457" i="6"/>
  <c r="AL457" i="6"/>
  <c r="AN456" i="6"/>
  <c r="AM456" i="6"/>
  <c r="AL456" i="6"/>
  <c r="AN159" i="6"/>
  <c r="AM159" i="6"/>
  <c r="AL159" i="6"/>
  <c r="AN455" i="6"/>
  <c r="AM455" i="6"/>
  <c r="AL455" i="6"/>
  <c r="AN158" i="6"/>
  <c r="AM158" i="6"/>
  <c r="AL158" i="6"/>
  <c r="AN454" i="6"/>
  <c r="AM454" i="6"/>
  <c r="AL454" i="6"/>
  <c r="AN453" i="6"/>
  <c r="AM453" i="6"/>
  <c r="AL453" i="6"/>
  <c r="AN9" i="6"/>
  <c r="AM9" i="6"/>
  <c r="AL9" i="6"/>
  <c r="AN452" i="6"/>
  <c r="AM452" i="6"/>
  <c r="AL452" i="6"/>
  <c r="AN451" i="6"/>
  <c r="AM451" i="6"/>
  <c r="AL451" i="6"/>
  <c r="AN450" i="6"/>
  <c r="AM450" i="6"/>
  <c r="AL450" i="6"/>
  <c r="AN93" i="6"/>
  <c r="AM93" i="6"/>
  <c r="AL93" i="6"/>
  <c r="AN449" i="6"/>
  <c r="AM449" i="6"/>
  <c r="AL449" i="6"/>
  <c r="AN42" i="6"/>
  <c r="AM42" i="6"/>
  <c r="AL42" i="6"/>
  <c r="AN157" i="6"/>
  <c r="AM157" i="6"/>
  <c r="AL157" i="6"/>
  <c r="AN92" i="6"/>
  <c r="AM92" i="6"/>
  <c r="AL92" i="6"/>
  <c r="AN102" i="6"/>
  <c r="AM102" i="6"/>
  <c r="AL102" i="6"/>
  <c r="AN448" i="6"/>
  <c r="AM448" i="6"/>
  <c r="AL448" i="6"/>
  <c r="AN447" i="6"/>
  <c r="AM447" i="6"/>
  <c r="AL447" i="6"/>
  <c r="AN54" i="6"/>
  <c r="AM54" i="6"/>
  <c r="AL54" i="6"/>
  <c r="AN446" i="6"/>
  <c r="AM446" i="6"/>
  <c r="AL446" i="6"/>
  <c r="AN445" i="6"/>
  <c r="AM445" i="6"/>
  <c r="AL445" i="6"/>
  <c r="AN156" i="6"/>
  <c r="AM156" i="6"/>
  <c r="AL156" i="6"/>
  <c r="AN11" i="6"/>
  <c r="AM11" i="6"/>
  <c r="AL11" i="6"/>
  <c r="AN444" i="6"/>
  <c r="AM444" i="6"/>
  <c r="AL444" i="6"/>
  <c r="AN155" i="6"/>
  <c r="AM155" i="6"/>
  <c r="AL155" i="6"/>
  <c r="AN443" i="6"/>
  <c r="AM443" i="6"/>
  <c r="AL443" i="6"/>
  <c r="AN27" i="6"/>
  <c r="AM27" i="6"/>
  <c r="AL27" i="6"/>
  <c r="AN442" i="6"/>
  <c r="AM442" i="6"/>
  <c r="AL442" i="6"/>
  <c r="AN441" i="6"/>
  <c r="AM441" i="6"/>
  <c r="AL441" i="6"/>
  <c r="AN174" i="6"/>
  <c r="AM174" i="6"/>
  <c r="AL174" i="6"/>
  <c r="AN61" i="6"/>
  <c r="AM61" i="6"/>
  <c r="AL61" i="6"/>
  <c r="AN440" i="6"/>
  <c r="AM440" i="6"/>
  <c r="AL440" i="6"/>
  <c r="AN154" i="6"/>
  <c r="AM154" i="6"/>
  <c r="AL154" i="6"/>
  <c r="AN439" i="6"/>
  <c r="AM439" i="6"/>
  <c r="AL439" i="6"/>
  <c r="AN438" i="6"/>
  <c r="AM438" i="6"/>
  <c r="AL438" i="6"/>
  <c r="AN91" i="6"/>
  <c r="AM91" i="6"/>
  <c r="AL91" i="6"/>
  <c r="AP416" i="6"/>
  <c r="AN90" i="6"/>
  <c r="AM90" i="6"/>
  <c r="AL90" i="6"/>
  <c r="AP415" i="6"/>
  <c r="AN437" i="6"/>
  <c r="AM437" i="6"/>
  <c r="AN436" i="6"/>
  <c r="AM436" i="6"/>
  <c r="AL436" i="6"/>
  <c r="AP413" i="6"/>
  <c r="AN435" i="6"/>
  <c r="AM435" i="6"/>
  <c r="AL435" i="6"/>
  <c r="AN434" i="6"/>
  <c r="AM434" i="6"/>
  <c r="AL434" i="6"/>
  <c r="AN153" i="6"/>
  <c r="AM153" i="6"/>
  <c r="AL153" i="6"/>
  <c r="AN41" i="6"/>
  <c r="AM41" i="6"/>
  <c r="AN152" i="6"/>
  <c r="AM152" i="6"/>
  <c r="AL152" i="6"/>
  <c r="AP408" i="6"/>
  <c r="AN433" i="6"/>
  <c r="AM433" i="6"/>
  <c r="AL433" i="6"/>
  <c r="AP407" i="6"/>
  <c r="AN432" i="6"/>
  <c r="AM432" i="6"/>
  <c r="AL432" i="6"/>
  <c r="AN431" i="6"/>
  <c r="AM431" i="6"/>
  <c r="AL431" i="6"/>
  <c r="AN430" i="6"/>
  <c r="AM430" i="6"/>
  <c r="AL430" i="6"/>
  <c r="AN151" i="6"/>
  <c r="AM151" i="6"/>
  <c r="AL151" i="6"/>
  <c r="AN429" i="6"/>
  <c r="AM429" i="6"/>
  <c r="AL429" i="6"/>
  <c r="AN428" i="6"/>
  <c r="AM428" i="6"/>
  <c r="AL428" i="6"/>
  <c r="AN427" i="6"/>
  <c r="AM427" i="6"/>
  <c r="AL427" i="6"/>
  <c r="AN426" i="6"/>
  <c r="AM426" i="6"/>
  <c r="AL426" i="6"/>
  <c r="AN173" i="6"/>
  <c r="AM173" i="6"/>
  <c r="AL173" i="6"/>
  <c r="AN425" i="6"/>
  <c r="AM425" i="6"/>
  <c r="AL425" i="6"/>
  <c r="AN424" i="6"/>
  <c r="AM424" i="6"/>
  <c r="AL424" i="6"/>
  <c r="AN423" i="6"/>
  <c r="AM423" i="6"/>
  <c r="AL423" i="6"/>
  <c r="AN422" i="6"/>
  <c r="AM422" i="6"/>
  <c r="AL422" i="6"/>
  <c r="AP394" i="6"/>
  <c r="AN421" i="6"/>
  <c r="AM421" i="6"/>
  <c r="AL421" i="6"/>
  <c r="AN420" i="6"/>
  <c r="AM420" i="6"/>
  <c r="AL420" i="6"/>
  <c r="AP392" i="6"/>
  <c r="AN419" i="6"/>
  <c r="AM419" i="6"/>
  <c r="AL419" i="6"/>
  <c r="AP391" i="6"/>
  <c r="AN150" i="6"/>
  <c r="AM150" i="6"/>
  <c r="AL150" i="6"/>
  <c r="AP390" i="6"/>
  <c r="AN418" i="6"/>
  <c r="AM418" i="6"/>
  <c r="AL418" i="6"/>
  <c r="AP389" i="6"/>
  <c r="AN417" i="6"/>
  <c r="AM417" i="6"/>
  <c r="AL417" i="6"/>
  <c r="AP388" i="6"/>
  <c r="AN416" i="6"/>
  <c r="AM416" i="6"/>
  <c r="AL416" i="6"/>
  <c r="AP387" i="6"/>
  <c r="AN149" i="6"/>
  <c r="AM149" i="6"/>
  <c r="AL149" i="6"/>
  <c r="AP386" i="6"/>
  <c r="AN415" i="6"/>
  <c r="AM415" i="6"/>
  <c r="AL415" i="6"/>
  <c r="AP385" i="6"/>
  <c r="AN89" i="6"/>
  <c r="AM89" i="6"/>
  <c r="AL89" i="6"/>
  <c r="AP384" i="6"/>
  <c r="AN148" i="6"/>
  <c r="AM148" i="6"/>
  <c r="AL148" i="6"/>
  <c r="AP383" i="6"/>
  <c r="AN414" i="6"/>
  <c r="AM414" i="6"/>
  <c r="AL414" i="6"/>
  <c r="AN413" i="6"/>
  <c r="AM413" i="6"/>
  <c r="AL413" i="6"/>
  <c r="AP381" i="6"/>
  <c r="AN147" i="6"/>
  <c r="AM147" i="6"/>
  <c r="AL147" i="6"/>
  <c r="AN412" i="6"/>
  <c r="AM412" i="6"/>
  <c r="AL412" i="6"/>
  <c r="AN146" i="6"/>
  <c r="AM146" i="6"/>
  <c r="AL146" i="6"/>
  <c r="AP378" i="6"/>
  <c r="AN411" i="6"/>
  <c r="AM411" i="6"/>
  <c r="AL411" i="6"/>
  <c r="AP377" i="6"/>
  <c r="AN410" i="6"/>
  <c r="AM410" i="6"/>
  <c r="AL410" i="6"/>
  <c r="AP376" i="6"/>
  <c r="AN409" i="6"/>
  <c r="AM409" i="6"/>
  <c r="AL409" i="6"/>
  <c r="AN408" i="6"/>
  <c r="AM408" i="6"/>
  <c r="AL408" i="6"/>
  <c r="AP374" i="6"/>
  <c r="AN407" i="6"/>
  <c r="AM407" i="6"/>
  <c r="AL407" i="6"/>
  <c r="AN406" i="6"/>
  <c r="AM406" i="6"/>
  <c r="AL406" i="6"/>
  <c r="AN405" i="6"/>
  <c r="AM405" i="6"/>
  <c r="AL405" i="6"/>
  <c r="AN404" i="6"/>
  <c r="AM404" i="6"/>
  <c r="AL404" i="6"/>
  <c r="AP370" i="6"/>
  <c r="AN403" i="6"/>
  <c r="AM403" i="6"/>
  <c r="AL403" i="6"/>
  <c r="AP369" i="6"/>
  <c r="AN402" i="6"/>
  <c r="AM402" i="6"/>
  <c r="AL402" i="6"/>
  <c r="AP368" i="6"/>
  <c r="AN401" i="6"/>
  <c r="AM401" i="6"/>
  <c r="AL401" i="6"/>
  <c r="AN145" i="6"/>
  <c r="AM145" i="6"/>
  <c r="AL145" i="6"/>
  <c r="AP366" i="6"/>
  <c r="AN400" i="6"/>
  <c r="AM400" i="6"/>
  <c r="AL400" i="6"/>
  <c r="AN399" i="6"/>
  <c r="AM399" i="6"/>
  <c r="AL399" i="6"/>
  <c r="AN101" i="6"/>
  <c r="AM101" i="6"/>
  <c r="AL101" i="6"/>
  <c r="AN398" i="6"/>
  <c r="AM398" i="6"/>
  <c r="AL398" i="6"/>
  <c r="AN397" i="6"/>
  <c r="AM397" i="6"/>
  <c r="AL397" i="6"/>
  <c r="AN396" i="6"/>
  <c r="AM396" i="6"/>
  <c r="AL396" i="6"/>
  <c r="AN395" i="6"/>
  <c r="AM395" i="6"/>
  <c r="AL395" i="6"/>
  <c r="AN144" i="6"/>
  <c r="AM144" i="6"/>
  <c r="AL144" i="6"/>
  <c r="AN394" i="6"/>
  <c r="AM394" i="6"/>
  <c r="AL394" i="6"/>
  <c r="AN393" i="6"/>
  <c r="AM393" i="6"/>
  <c r="AL393" i="6"/>
  <c r="AN392" i="6"/>
  <c r="AM392" i="6"/>
  <c r="AL392" i="6"/>
  <c r="AN143" i="6"/>
  <c r="AM143" i="6"/>
  <c r="AL143" i="6"/>
  <c r="AN391" i="6"/>
  <c r="AM391" i="6"/>
  <c r="AL391" i="6"/>
  <c r="AN390" i="6"/>
  <c r="AM390" i="6"/>
  <c r="AL390" i="6"/>
  <c r="AN389" i="6"/>
  <c r="AM389" i="6"/>
  <c r="AL389" i="6"/>
  <c r="AN36" i="6"/>
  <c r="AM36" i="6"/>
  <c r="AL36" i="6"/>
  <c r="AN388" i="6"/>
  <c r="AM388" i="6"/>
  <c r="AL388" i="6"/>
  <c r="AN387" i="6"/>
  <c r="AM387" i="6"/>
  <c r="AL387" i="6"/>
  <c r="AN386" i="6"/>
  <c r="AM386" i="6"/>
  <c r="AL386" i="6"/>
  <c r="AN88" i="6"/>
  <c r="AM88" i="6"/>
  <c r="AL88" i="6"/>
  <c r="AN385" i="6"/>
  <c r="AM385" i="6"/>
  <c r="AL385" i="6"/>
  <c r="AN384" i="6"/>
  <c r="AM384" i="6"/>
  <c r="AL384" i="6"/>
  <c r="AN383" i="6"/>
  <c r="AM383" i="6"/>
  <c r="AL383" i="6"/>
  <c r="AP343" i="6"/>
  <c r="AN142" i="6"/>
  <c r="AM142" i="6"/>
  <c r="AL142" i="6"/>
  <c r="AP342" i="6"/>
  <c r="AN382" i="6"/>
  <c r="AM382" i="6"/>
  <c r="AL382" i="6"/>
  <c r="AP341" i="6"/>
  <c r="AN381" i="6"/>
  <c r="AM381" i="6"/>
  <c r="AL381" i="6"/>
  <c r="AP340" i="6"/>
  <c r="AN380" i="6"/>
  <c r="AM380" i="6"/>
  <c r="AL380" i="6"/>
  <c r="AN87" i="6"/>
  <c r="AM87" i="6"/>
  <c r="AL87" i="6"/>
  <c r="AP338" i="6"/>
  <c r="AN379" i="6"/>
  <c r="AM379" i="6"/>
  <c r="AL379" i="6"/>
  <c r="AP337" i="6"/>
  <c r="AN141" i="6"/>
  <c r="AM141" i="6"/>
  <c r="AL141" i="6"/>
  <c r="AN140" i="6"/>
  <c r="AM140" i="6"/>
  <c r="AL140" i="6"/>
  <c r="AN378" i="6"/>
  <c r="AM378" i="6"/>
  <c r="AL378" i="6"/>
  <c r="AP334" i="6"/>
  <c r="AN377" i="6"/>
  <c r="AM377" i="6"/>
  <c r="AL377" i="6"/>
  <c r="AN139" i="6"/>
  <c r="AM139" i="6"/>
  <c r="AL139" i="6"/>
  <c r="AP332" i="6"/>
  <c r="AN376" i="6"/>
  <c r="AM376" i="6"/>
  <c r="AL376" i="6"/>
  <c r="AN375" i="6"/>
  <c r="AM375" i="6"/>
  <c r="AL375" i="6"/>
  <c r="AN374" i="6"/>
  <c r="AM374" i="6"/>
  <c r="AL374" i="6"/>
  <c r="AN373" i="6"/>
  <c r="AM373" i="6"/>
  <c r="AL373" i="6"/>
  <c r="AN372" i="6"/>
  <c r="AM372" i="6"/>
  <c r="AL372" i="6"/>
  <c r="AN371" i="6"/>
  <c r="AM371" i="6"/>
  <c r="AL371" i="6"/>
  <c r="AN370" i="6"/>
  <c r="AM370" i="6"/>
  <c r="AL370" i="6"/>
  <c r="AN369" i="6"/>
  <c r="AM369" i="6"/>
  <c r="AL369" i="6"/>
  <c r="AP324" i="6"/>
  <c r="AN138" i="6"/>
  <c r="AM138" i="6"/>
  <c r="AL138" i="6"/>
  <c r="AN368" i="6"/>
  <c r="AM368" i="6"/>
  <c r="AL368" i="6"/>
  <c r="AP322" i="6"/>
  <c r="AN367" i="6"/>
  <c r="AM367" i="6"/>
  <c r="AL367" i="6"/>
  <c r="AP321" i="6"/>
  <c r="AN137" i="6"/>
  <c r="AM137" i="6"/>
  <c r="AL137" i="6"/>
  <c r="AP320" i="6"/>
  <c r="AN100" i="6"/>
  <c r="AM100" i="6"/>
  <c r="AL100" i="6"/>
  <c r="AN136" i="6"/>
  <c r="AM136" i="6"/>
  <c r="AL136" i="6"/>
  <c r="AN366" i="6"/>
  <c r="AM366" i="6"/>
  <c r="AL366" i="6"/>
  <c r="AN99" i="6"/>
  <c r="AM99" i="6"/>
  <c r="AL99" i="6"/>
  <c r="AN365" i="6"/>
  <c r="AM365" i="6"/>
  <c r="AL365" i="6"/>
  <c r="AP315" i="6"/>
  <c r="AN135" i="6"/>
  <c r="AM135" i="6"/>
  <c r="AL135" i="6"/>
  <c r="AP314" i="6"/>
  <c r="AN364" i="6"/>
  <c r="AM364" i="6"/>
  <c r="AL364" i="6"/>
  <c r="AN363" i="6"/>
  <c r="AM363" i="6"/>
  <c r="AL363" i="6"/>
  <c r="AP312" i="6"/>
  <c r="AN53" i="6"/>
  <c r="AM53" i="6"/>
  <c r="AL53" i="6"/>
  <c r="AN362" i="6"/>
  <c r="AM362" i="6"/>
  <c r="AL362" i="6"/>
  <c r="AP310" i="6"/>
  <c r="AN361" i="6"/>
  <c r="AM361" i="6"/>
  <c r="AN360" i="6"/>
  <c r="AM360" i="6"/>
  <c r="AL360" i="6"/>
  <c r="AN359" i="6"/>
  <c r="AM359" i="6"/>
  <c r="AL359" i="6"/>
  <c r="AN358" i="6"/>
  <c r="AM358" i="6"/>
  <c r="AL358" i="6"/>
  <c r="AN86" i="6"/>
  <c r="AM86" i="6"/>
  <c r="AL86" i="6"/>
  <c r="AN357" i="6"/>
  <c r="AM357" i="6"/>
  <c r="AL357" i="6"/>
  <c r="AN356" i="6"/>
  <c r="AM356" i="6"/>
  <c r="AL356" i="6"/>
  <c r="AN134" i="6"/>
  <c r="AM134" i="6"/>
  <c r="AL134" i="6"/>
  <c r="AN355" i="6"/>
  <c r="AM355" i="6"/>
  <c r="AL355" i="6"/>
  <c r="AN56" i="6"/>
  <c r="AM56" i="6"/>
  <c r="AL56" i="6"/>
  <c r="AN354" i="6"/>
  <c r="AM354" i="6"/>
  <c r="AL354" i="6"/>
  <c r="AP299" i="6"/>
  <c r="AN353" i="6"/>
  <c r="AM353" i="6"/>
  <c r="AL353" i="6"/>
  <c r="AN26" i="6"/>
  <c r="AM26" i="6"/>
  <c r="AL26" i="6"/>
  <c r="AN60" i="6"/>
  <c r="AM60" i="6"/>
  <c r="AN352" i="6"/>
  <c r="AM352" i="6"/>
  <c r="AL352" i="6"/>
  <c r="AP295" i="6"/>
  <c r="AN351" i="6"/>
  <c r="AM351" i="6"/>
  <c r="AL351" i="6"/>
  <c r="AP294" i="6"/>
  <c r="AN133" i="6"/>
  <c r="AM133" i="6"/>
  <c r="AL133" i="6"/>
  <c r="AP293" i="6"/>
  <c r="AN172" i="6"/>
  <c r="AM172" i="6"/>
  <c r="AL172" i="6"/>
  <c r="AO172" i="6" s="1"/>
  <c r="AP292" i="6"/>
  <c r="AN350" i="6"/>
  <c r="AM350" i="6"/>
  <c r="AL350" i="6"/>
  <c r="AP291" i="6"/>
  <c r="AN349" i="6"/>
  <c r="AM349" i="6"/>
  <c r="AL349" i="6"/>
  <c r="AN85" i="6"/>
  <c r="AM85" i="6"/>
  <c r="AL85" i="6"/>
  <c r="AN98" i="6"/>
  <c r="AM98" i="6"/>
  <c r="AL98" i="6"/>
  <c r="AP288" i="6"/>
  <c r="AN24" i="6"/>
  <c r="AM24" i="6"/>
  <c r="AL24" i="6"/>
  <c r="AN132" i="6"/>
  <c r="AM132" i="6"/>
  <c r="AL132" i="6"/>
  <c r="AN348" i="6"/>
  <c r="AM348" i="6"/>
  <c r="AL348" i="6"/>
  <c r="AN347" i="6"/>
  <c r="AM347" i="6"/>
  <c r="AL347" i="6"/>
  <c r="AN52" i="6"/>
  <c r="AM52" i="6"/>
  <c r="AL52" i="6"/>
  <c r="AN346" i="6"/>
  <c r="AM346" i="6"/>
  <c r="AL346" i="6"/>
  <c r="AN345" i="6"/>
  <c r="AM345" i="6"/>
  <c r="AL345" i="6"/>
  <c r="AP281" i="6"/>
  <c r="AN84" i="6"/>
  <c r="AM84" i="6"/>
  <c r="AL84" i="6"/>
  <c r="AP280" i="6"/>
  <c r="AN344" i="6"/>
  <c r="AM344" i="6"/>
  <c r="AL344" i="6"/>
  <c r="AN83" i="6"/>
  <c r="AM83" i="6"/>
  <c r="AL83" i="6"/>
  <c r="AN343" i="6"/>
  <c r="AM343" i="6"/>
  <c r="AL343" i="6"/>
  <c r="AP277" i="6"/>
  <c r="AN95" i="6"/>
  <c r="AM95" i="6"/>
  <c r="AL95" i="6"/>
  <c r="AN82" i="6"/>
  <c r="AM82" i="6"/>
  <c r="AL82" i="6"/>
  <c r="AP275" i="6"/>
  <c r="AN342" i="6"/>
  <c r="AM342" i="6"/>
  <c r="AL342" i="6"/>
  <c r="AN51" i="6"/>
  <c r="AM51" i="6"/>
  <c r="AL51" i="6"/>
  <c r="AN341" i="6"/>
  <c r="AM341" i="6"/>
  <c r="AL341" i="6"/>
  <c r="AP272" i="6"/>
  <c r="AN171" i="6"/>
  <c r="AM171" i="6"/>
  <c r="AL171" i="6"/>
  <c r="AP271" i="6"/>
  <c r="AN170" i="6"/>
  <c r="AM170" i="6"/>
  <c r="AL170" i="6"/>
  <c r="AP270" i="6"/>
  <c r="AN34" i="6"/>
  <c r="AM34" i="6"/>
  <c r="AL34" i="6"/>
  <c r="AN131" i="6"/>
  <c r="AM131" i="6"/>
  <c r="AL131" i="6"/>
  <c r="AN340" i="6"/>
  <c r="AM340" i="6"/>
  <c r="AL340" i="6"/>
  <c r="AN339" i="6"/>
  <c r="AM339" i="6"/>
  <c r="AL339" i="6"/>
  <c r="AN338" i="6"/>
  <c r="AM338" i="6"/>
  <c r="AL338" i="6"/>
  <c r="AN169" i="6"/>
  <c r="AM169" i="6"/>
  <c r="AL169" i="6"/>
  <c r="AN337" i="6"/>
  <c r="AM337" i="6"/>
  <c r="AL337" i="6"/>
  <c r="AN336" i="6"/>
  <c r="AM336" i="6"/>
  <c r="AL336" i="6"/>
  <c r="AN335" i="6"/>
  <c r="AM335" i="6"/>
  <c r="AL335" i="6"/>
  <c r="AN334" i="6"/>
  <c r="AM334" i="6"/>
  <c r="AL334" i="6"/>
  <c r="AN130" i="6"/>
  <c r="AM130" i="6"/>
  <c r="AL130" i="6"/>
  <c r="AN129" i="6"/>
  <c r="AM129" i="6"/>
  <c r="AL129" i="6"/>
  <c r="AN81" i="6"/>
  <c r="AM81" i="6"/>
  <c r="AL81" i="6"/>
  <c r="AN333" i="6"/>
  <c r="AM333" i="6"/>
  <c r="AL333" i="6"/>
  <c r="AN97" i="6"/>
  <c r="AM97" i="6"/>
  <c r="AL97" i="6"/>
  <c r="AN332" i="6"/>
  <c r="AM332" i="6"/>
  <c r="AL332" i="6"/>
  <c r="AN331" i="6"/>
  <c r="AM331" i="6"/>
  <c r="AL331" i="6"/>
  <c r="AN35" i="6"/>
  <c r="AM35" i="6"/>
  <c r="AL35" i="6"/>
  <c r="AN80" i="6"/>
  <c r="AM80" i="6"/>
  <c r="AL80" i="6"/>
  <c r="AN330" i="6"/>
  <c r="AM330" i="6"/>
  <c r="AL330" i="6"/>
  <c r="AN329" i="6"/>
  <c r="AM329" i="6"/>
  <c r="AL329" i="6"/>
  <c r="AN328" i="6"/>
  <c r="AM328" i="6"/>
  <c r="AL328" i="6"/>
  <c r="AN327" i="6"/>
  <c r="AM327" i="6"/>
  <c r="AL327" i="6"/>
  <c r="AN326" i="6"/>
  <c r="AM326" i="6"/>
  <c r="AL326" i="6"/>
  <c r="AN325" i="6"/>
  <c r="AM325" i="6"/>
  <c r="AL325" i="6"/>
  <c r="AN324" i="6"/>
  <c r="AM324" i="6"/>
  <c r="AL324" i="6"/>
  <c r="AN323" i="6"/>
  <c r="AM323" i="6"/>
  <c r="AL323" i="6"/>
  <c r="AN322" i="6"/>
  <c r="AM322" i="6"/>
  <c r="AL322" i="6"/>
  <c r="AN321" i="6"/>
  <c r="AM321" i="6"/>
  <c r="AL321" i="6"/>
  <c r="AN320" i="6"/>
  <c r="AM320" i="6"/>
  <c r="AL320" i="6"/>
  <c r="AN319" i="6"/>
  <c r="AM319" i="6"/>
  <c r="AL319" i="6"/>
  <c r="AN318" i="6"/>
  <c r="AM318" i="6"/>
  <c r="AL318" i="6"/>
  <c r="AN317" i="6"/>
  <c r="AM317" i="6"/>
  <c r="AL317" i="6"/>
  <c r="AN316" i="6"/>
  <c r="AM316" i="6"/>
  <c r="AL316" i="6"/>
  <c r="AN315" i="6"/>
  <c r="AM315" i="6"/>
  <c r="AL315" i="6"/>
  <c r="AN168" i="6"/>
  <c r="AM168" i="6"/>
  <c r="AL168" i="6"/>
  <c r="AN167" i="6"/>
  <c r="AM167" i="6"/>
  <c r="AL167" i="6"/>
  <c r="AN314" i="6"/>
  <c r="AM314" i="6"/>
  <c r="AL314" i="6"/>
  <c r="AN313" i="6"/>
  <c r="AM313" i="6"/>
  <c r="AL313" i="6"/>
  <c r="AP231" i="6"/>
  <c r="AN55" i="6"/>
  <c r="AM55" i="6"/>
  <c r="AL55" i="6"/>
  <c r="AP230" i="6"/>
  <c r="AN312" i="6"/>
  <c r="AM312" i="6"/>
  <c r="AL312" i="6"/>
  <c r="AN128" i="6"/>
  <c r="AM128" i="6"/>
  <c r="AL128" i="6"/>
  <c r="AN311" i="6"/>
  <c r="AM311" i="6"/>
  <c r="AL311" i="6"/>
  <c r="AP227" i="6"/>
  <c r="AN310" i="6"/>
  <c r="AM310" i="6"/>
  <c r="AL310" i="6"/>
  <c r="AP226" i="6"/>
  <c r="AN79" i="6"/>
  <c r="AM79" i="6"/>
  <c r="AL79" i="6"/>
  <c r="AP225" i="6"/>
  <c r="AN127" i="6"/>
  <c r="AM127" i="6"/>
  <c r="AL127" i="6"/>
  <c r="AP224" i="6"/>
  <c r="AN309" i="6"/>
  <c r="AM309" i="6"/>
  <c r="AL309" i="6"/>
  <c r="AP223" i="6"/>
  <c r="AN78" i="6"/>
  <c r="AM78" i="6"/>
  <c r="AL78" i="6"/>
  <c r="AN308" i="6"/>
  <c r="AM308" i="6"/>
  <c r="AL308" i="6"/>
  <c r="AP221" i="6"/>
  <c r="AN307" i="6"/>
  <c r="AM307" i="6"/>
  <c r="AL307" i="6"/>
  <c r="AN306" i="6"/>
  <c r="AM306" i="6"/>
  <c r="AL306" i="6"/>
  <c r="AN77" i="6"/>
  <c r="AM77" i="6"/>
  <c r="AL77" i="6"/>
  <c r="AN126" i="6"/>
  <c r="AM126" i="6"/>
  <c r="AL126" i="6"/>
  <c r="AN305" i="6"/>
  <c r="AM305" i="6"/>
  <c r="AL305" i="6"/>
  <c r="AN125" i="6"/>
  <c r="AM125" i="6"/>
  <c r="AL125" i="6"/>
  <c r="AN304" i="6"/>
  <c r="AM304" i="6"/>
  <c r="AL304" i="6"/>
  <c r="AN303" i="6"/>
  <c r="AM303" i="6"/>
  <c r="AL303" i="6"/>
  <c r="AN124" i="6"/>
  <c r="AM124" i="6"/>
  <c r="AL124" i="6"/>
  <c r="AN50" i="6"/>
  <c r="AM50" i="6"/>
  <c r="AL50" i="6"/>
  <c r="AN166" i="6"/>
  <c r="AM166" i="6"/>
  <c r="AL166" i="6"/>
  <c r="AP210" i="6"/>
  <c r="AN302" i="6"/>
  <c r="AM302" i="6"/>
  <c r="AL302" i="6"/>
  <c r="AN301" i="6"/>
  <c r="AM301" i="6"/>
  <c r="AL301" i="6"/>
  <c r="AP208" i="6"/>
  <c r="AN300" i="6"/>
  <c r="AM300" i="6"/>
  <c r="AP207" i="6"/>
  <c r="AN299" i="6"/>
  <c r="AM299" i="6"/>
  <c r="AL299" i="6"/>
  <c r="AN76" i="6"/>
  <c r="AM76" i="6"/>
  <c r="AL76" i="6"/>
  <c r="AP205" i="6"/>
  <c r="AN123" i="6"/>
  <c r="AM123" i="6"/>
  <c r="AL123" i="6"/>
  <c r="AP204" i="6"/>
  <c r="AN298" i="6"/>
  <c r="AM298" i="6"/>
  <c r="AL298" i="6"/>
  <c r="AN122" i="6"/>
  <c r="AM122" i="6"/>
  <c r="AL122" i="6"/>
  <c r="AP202" i="6"/>
  <c r="AN49" i="6"/>
  <c r="AM49" i="6"/>
  <c r="AL49" i="6"/>
  <c r="AN48" i="6"/>
  <c r="AM48" i="6"/>
  <c r="AL48" i="6"/>
  <c r="AN75" i="6"/>
  <c r="AM75" i="6"/>
  <c r="AL75" i="6"/>
  <c r="AN297" i="6"/>
  <c r="AM297" i="6"/>
  <c r="AL297" i="6"/>
  <c r="AP198" i="6"/>
  <c r="AN296" i="6"/>
  <c r="AM296" i="6"/>
  <c r="AL296" i="6"/>
  <c r="AN295" i="6"/>
  <c r="AM295" i="6"/>
  <c r="AL295" i="6"/>
  <c r="AN121" i="6"/>
  <c r="AM121" i="6"/>
  <c r="AL121" i="6"/>
  <c r="AN294" i="6"/>
  <c r="AM294" i="6"/>
  <c r="AL294" i="6"/>
  <c r="AP194" i="6"/>
  <c r="AN293" i="6"/>
  <c r="AM293" i="6"/>
  <c r="AL293" i="6"/>
  <c r="AN120" i="6"/>
  <c r="AM120" i="6"/>
  <c r="AL120" i="6"/>
  <c r="AN165" i="6"/>
  <c r="AM165" i="6"/>
  <c r="AL165" i="6"/>
  <c r="AN119" i="6"/>
  <c r="AM119" i="6"/>
  <c r="AL119" i="6"/>
  <c r="AN292" i="6"/>
  <c r="AM292" i="6"/>
  <c r="AL292" i="6"/>
  <c r="AN291" i="6"/>
  <c r="AM291" i="6"/>
  <c r="AL291" i="6"/>
  <c r="AN290" i="6"/>
  <c r="AM290" i="6"/>
  <c r="AL290" i="6"/>
  <c r="AN47" i="6"/>
  <c r="AM47" i="6"/>
  <c r="AL47" i="6"/>
  <c r="AN289" i="6"/>
  <c r="AM289" i="6"/>
  <c r="AL289" i="6"/>
  <c r="AN288" i="6"/>
  <c r="AM288" i="6"/>
  <c r="AL288" i="6"/>
  <c r="AN287" i="6"/>
  <c r="AM287" i="6"/>
  <c r="AL287" i="6"/>
  <c r="AN286" i="6"/>
  <c r="AM286" i="6"/>
  <c r="AL286" i="6"/>
  <c r="AN285" i="6"/>
  <c r="AM285" i="6"/>
  <c r="AL285" i="6"/>
  <c r="AP181" i="6"/>
  <c r="AN25" i="6"/>
  <c r="AM25" i="6"/>
  <c r="AL25" i="6"/>
  <c r="AP180" i="6"/>
  <c r="AN284" i="6"/>
  <c r="AM284" i="6"/>
  <c r="AL284" i="6"/>
  <c r="AP179" i="6"/>
  <c r="AN118" i="6"/>
  <c r="AM118" i="6"/>
  <c r="AL118" i="6"/>
  <c r="AP178" i="6"/>
  <c r="AN74" i="6"/>
  <c r="AM74" i="6"/>
  <c r="AL74" i="6"/>
  <c r="AP177" i="6"/>
  <c r="AN283" i="6"/>
  <c r="AM283" i="6"/>
  <c r="AL283" i="6"/>
  <c r="AP176" i="6"/>
  <c r="AN282" i="6"/>
  <c r="AM282" i="6"/>
  <c r="AL282" i="6"/>
  <c r="AP175" i="6"/>
  <c r="AN117" i="6"/>
  <c r="AM117" i="6"/>
  <c r="AL117" i="6"/>
  <c r="AP174" i="6"/>
  <c r="AN281" i="6"/>
  <c r="AM281" i="6"/>
  <c r="AL281" i="6"/>
  <c r="AO174" i="6"/>
  <c r="AP173" i="6"/>
  <c r="AN280" i="6"/>
  <c r="AM280" i="6"/>
  <c r="AL280" i="6"/>
  <c r="AO173" i="6"/>
  <c r="AP172" i="6"/>
  <c r="AN33" i="6"/>
  <c r="AM33" i="6"/>
  <c r="AL33" i="6"/>
  <c r="AP171" i="6"/>
  <c r="AN94" i="6"/>
  <c r="AM94" i="6"/>
  <c r="AL94" i="6"/>
  <c r="AO94" i="6" s="1"/>
  <c r="AO171" i="6"/>
  <c r="AN279" i="6"/>
  <c r="AM279" i="6"/>
  <c r="AL279" i="6"/>
  <c r="AN278" i="6"/>
  <c r="AM278" i="6"/>
  <c r="AO278" i="6" s="1"/>
  <c r="AL278" i="6"/>
  <c r="AO169" i="6"/>
  <c r="AN277" i="6"/>
  <c r="AM277" i="6"/>
  <c r="AL277" i="6"/>
  <c r="AN276" i="6"/>
  <c r="AM276" i="6"/>
  <c r="AL276" i="6"/>
  <c r="AO276" i="6" s="1"/>
  <c r="AO167" i="6"/>
  <c r="AN275" i="6"/>
  <c r="AM275" i="6"/>
  <c r="AL275" i="6"/>
  <c r="AN274" i="6"/>
  <c r="AM274" i="6"/>
  <c r="AO274" i="6" s="1"/>
  <c r="AL274" i="6"/>
  <c r="AO165" i="6"/>
  <c r="AP164" i="6"/>
  <c r="AN273" i="6"/>
  <c r="AM273" i="6"/>
  <c r="AL273" i="6"/>
  <c r="AO273" i="6" s="1"/>
  <c r="AP163" i="6"/>
  <c r="AN272" i="6"/>
  <c r="AM272" i="6"/>
  <c r="AO163" i="6"/>
  <c r="AP162" i="6"/>
  <c r="AN14" i="6"/>
  <c r="AM14" i="6"/>
  <c r="AL14" i="6"/>
  <c r="AO162" i="6"/>
  <c r="AN116" i="6"/>
  <c r="AM116" i="6"/>
  <c r="AL116" i="6"/>
  <c r="AO161" i="6"/>
  <c r="AP160" i="6"/>
  <c r="AN271" i="6"/>
  <c r="AM271" i="6"/>
  <c r="AO271" i="6" s="1"/>
  <c r="AO160" i="6"/>
  <c r="AN46" i="6"/>
  <c r="AM46" i="6"/>
  <c r="AL46" i="6"/>
  <c r="AP158" i="6"/>
  <c r="AN270" i="6"/>
  <c r="AM270" i="6"/>
  <c r="AL270" i="6"/>
  <c r="AO158" i="6"/>
  <c r="AN269" i="6"/>
  <c r="AM269" i="6"/>
  <c r="AL269" i="6"/>
  <c r="AN268" i="6"/>
  <c r="AM268" i="6"/>
  <c r="AO268" i="6" s="1"/>
  <c r="AL268" i="6"/>
  <c r="AO156" i="6"/>
  <c r="AP155" i="6"/>
  <c r="AN115" i="6"/>
  <c r="AM115" i="6"/>
  <c r="AL115" i="6"/>
  <c r="AO115" i="6" s="1"/>
  <c r="AO155" i="6"/>
  <c r="AN267" i="6"/>
  <c r="AM267" i="6"/>
  <c r="AL267" i="6"/>
  <c r="AO267" i="6" s="1"/>
  <c r="AN266" i="6"/>
  <c r="AM266" i="6"/>
  <c r="AO153" i="6"/>
  <c r="AN265" i="6"/>
  <c r="AM265" i="6"/>
  <c r="AL265" i="6"/>
  <c r="AO152" i="6"/>
  <c r="AN40" i="6"/>
  <c r="AM40" i="6"/>
  <c r="AL40" i="6"/>
  <c r="AO151" i="6"/>
  <c r="AP150" i="6"/>
  <c r="AN264" i="6"/>
  <c r="AM264" i="6"/>
  <c r="AO264" i="6" s="1"/>
  <c r="AL264" i="6"/>
  <c r="AO150" i="6"/>
  <c r="AN16" i="6"/>
  <c r="AM16" i="6"/>
  <c r="AL16" i="6"/>
  <c r="AN59" i="6"/>
  <c r="AM59" i="6"/>
  <c r="AL59" i="6"/>
  <c r="AO148" i="6"/>
  <c r="AP147" i="6"/>
  <c r="AN263" i="6"/>
  <c r="AM263" i="6"/>
  <c r="AO263" i="6" s="1"/>
  <c r="AL263" i="6"/>
  <c r="AO147" i="6"/>
  <c r="AP146" i="6"/>
  <c r="AN262" i="6"/>
  <c r="AM262" i="6"/>
  <c r="AL262" i="6"/>
  <c r="AO146" i="6"/>
  <c r="AP145" i="6"/>
  <c r="AN114" i="6"/>
  <c r="AM114" i="6"/>
  <c r="AO114" i="6" s="1"/>
  <c r="AL114" i="6"/>
  <c r="AO145" i="6"/>
  <c r="AP144" i="6"/>
  <c r="AN261" i="6"/>
  <c r="AM261" i="6"/>
  <c r="AL261" i="6"/>
  <c r="AO144" i="6"/>
  <c r="AP143" i="6"/>
  <c r="AN260" i="6"/>
  <c r="AM260" i="6"/>
  <c r="AO260" i="6" s="1"/>
  <c r="AL260" i="6"/>
  <c r="AO143" i="6"/>
  <c r="AP142" i="6"/>
  <c r="AN45" i="6"/>
  <c r="AM45" i="6"/>
  <c r="AL45" i="6"/>
  <c r="AO142" i="6"/>
  <c r="AN259" i="6"/>
  <c r="AM259" i="6"/>
  <c r="AL259" i="6"/>
  <c r="AO259" i="6" s="1"/>
  <c r="AP140" i="6"/>
  <c r="AN258" i="6"/>
  <c r="AM258" i="6"/>
  <c r="AL258" i="6"/>
  <c r="AP139" i="6"/>
  <c r="AN23" i="6"/>
  <c r="AM23" i="6"/>
  <c r="AL23" i="6"/>
  <c r="AO139" i="6"/>
  <c r="AN257" i="6"/>
  <c r="AM257" i="6"/>
  <c r="AL257" i="6"/>
  <c r="AO138" i="6"/>
  <c r="AN256" i="6"/>
  <c r="AM256" i="6"/>
  <c r="AL256" i="6"/>
  <c r="AO256" i="6" s="1"/>
  <c r="AO137" i="6"/>
  <c r="AP136" i="6"/>
  <c r="AN255" i="6"/>
  <c r="AM255" i="6"/>
  <c r="AO255" i="6" s="1"/>
  <c r="AL255" i="6"/>
  <c r="AO136" i="6"/>
  <c r="AN113" i="6"/>
  <c r="AM113" i="6"/>
  <c r="AO113" i="6" s="1"/>
  <c r="AL113" i="6"/>
  <c r="AO135" i="6"/>
  <c r="AN73" i="6"/>
  <c r="AM73" i="6"/>
  <c r="AO73" i="6" s="1"/>
  <c r="AL73" i="6"/>
  <c r="AO134" i="6"/>
  <c r="AN254" i="6"/>
  <c r="AM254" i="6"/>
  <c r="AL254" i="6"/>
  <c r="AO133" i="6"/>
  <c r="AN19" i="6"/>
  <c r="AM19" i="6"/>
  <c r="AL19" i="6"/>
  <c r="AO132" i="6"/>
  <c r="AN253" i="6"/>
  <c r="AM253" i="6"/>
  <c r="AL253" i="6"/>
  <c r="AN252" i="6"/>
  <c r="AM252" i="6"/>
  <c r="AL252" i="6"/>
  <c r="AO252" i="6" s="1"/>
  <c r="AO130" i="6"/>
  <c r="AN251" i="6"/>
  <c r="AM251" i="6"/>
  <c r="AL251" i="6"/>
  <c r="AO251" i="6" s="1"/>
  <c r="AO129" i="6"/>
  <c r="AN250" i="6"/>
  <c r="AM250" i="6"/>
  <c r="AL250" i="6"/>
  <c r="AO128" i="6"/>
  <c r="AN249" i="6"/>
  <c r="AM249" i="6"/>
  <c r="AL249" i="6"/>
  <c r="AO127" i="6"/>
  <c r="AN248" i="6"/>
  <c r="AM248" i="6"/>
  <c r="AL248" i="6"/>
  <c r="AO248" i="6" s="1"/>
  <c r="AO126" i="6"/>
  <c r="AN247" i="6"/>
  <c r="AM247" i="6"/>
  <c r="AL247" i="6"/>
  <c r="AO247" i="6" s="1"/>
  <c r="AO125" i="6"/>
  <c r="AN246" i="6"/>
  <c r="AM246" i="6"/>
  <c r="AL246" i="6"/>
  <c r="AO124" i="6"/>
  <c r="AN245" i="6"/>
  <c r="AM245" i="6"/>
  <c r="AL245" i="6"/>
  <c r="AN244" i="6"/>
  <c r="AM244" i="6"/>
  <c r="AO244" i="6" s="1"/>
  <c r="AL244" i="6"/>
  <c r="AN243" i="6"/>
  <c r="AM243" i="6"/>
  <c r="AL243" i="6"/>
  <c r="AO243" i="6" s="1"/>
  <c r="AN242" i="6"/>
  <c r="AM242" i="6"/>
  <c r="AL242" i="6"/>
  <c r="AN241" i="6"/>
  <c r="AM241" i="6"/>
  <c r="AL241" i="6"/>
  <c r="AN240" i="6"/>
  <c r="AM240" i="6"/>
  <c r="AO240" i="6" s="1"/>
  <c r="AL240" i="6"/>
  <c r="AN239" i="6"/>
  <c r="AM239" i="6"/>
  <c r="AL239" i="6"/>
  <c r="AO239" i="6" s="1"/>
  <c r="AN238" i="6"/>
  <c r="AM238" i="6"/>
  <c r="AL238" i="6"/>
  <c r="AN237" i="6"/>
  <c r="AM237" i="6"/>
  <c r="AL237" i="6"/>
  <c r="AN236" i="6"/>
  <c r="AM236" i="6"/>
  <c r="AO236" i="6" s="1"/>
  <c r="AL236" i="6"/>
  <c r="AN235" i="6"/>
  <c r="AM235" i="6"/>
  <c r="AL235" i="6"/>
  <c r="AO235" i="6" s="1"/>
  <c r="AN234" i="6"/>
  <c r="AM234" i="6"/>
  <c r="AL234" i="6"/>
  <c r="AN233" i="6"/>
  <c r="AM233" i="6"/>
  <c r="AL233" i="6"/>
  <c r="AN232" i="6"/>
  <c r="AM232" i="6"/>
  <c r="AL232" i="6"/>
  <c r="AP109" i="6"/>
  <c r="AN231" i="6"/>
  <c r="AM231" i="6"/>
  <c r="AL231" i="6"/>
  <c r="AP108" i="6"/>
  <c r="AN230" i="6"/>
  <c r="AM230" i="6"/>
  <c r="AL230" i="6"/>
  <c r="AN229" i="6"/>
  <c r="AM229" i="6"/>
  <c r="AL229" i="6"/>
  <c r="AN58" i="6"/>
  <c r="AM58" i="6"/>
  <c r="AL58" i="6"/>
  <c r="AN228" i="6"/>
  <c r="AM228" i="6"/>
  <c r="AP104" i="6"/>
  <c r="AN227" i="6"/>
  <c r="AM227" i="6"/>
  <c r="AP103" i="6"/>
  <c r="AN226" i="6"/>
  <c r="AM226" i="6"/>
  <c r="AP102" i="6"/>
  <c r="AN225" i="6"/>
  <c r="AM225" i="6"/>
  <c r="AO102" i="6"/>
  <c r="AN224" i="6"/>
  <c r="AM224" i="6"/>
  <c r="AP100" i="6"/>
  <c r="AN223" i="6"/>
  <c r="AM223" i="6"/>
  <c r="AO100" i="6"/>
  <c r="AN222" i="6"/>
  <c r="AM222" i="6"/>
  <c r="AO99" i="6"/>
  <c r="AN221" i="6"/>
  <c r="AM221" i="6"/>
  <c r="AO98" i="6"/>
  <c r="AP97" i="6"/>
  <c r="AN220" i="6"/>
  <c r="AM220" i="6"/>
  <c r="AL220" i="6"/>
  <c r="AO97" i="6"/>
  <c r="AN219" i="6"/>
  <c r="AM219" i="6"/>
  <c r="AP95" i="6"/>
  <c r="AN218" i="6"/>
  <c r="AM218" i="6"/>
  <c r="AO218" i="6" s="1"/>
  <c r="AN217" i="6"/>
  <c r="AM217" i="6"/>
  <c r="AO217" i="6" s="1"/>
  <c r="AP93" i="6"/>
  <c r="AN216" i="6"/>
  <c r="AM216" i="6"/>
  <c r="AO93" i="6"/>
  <c r="AN215" i="6"/>
  <c r="AM215" i="6"/>
  <c r="AN214" i="6"/>
  <c r="AM214" i="6"/>
  <c r="AN213" i="6"/>
  <c r="AM213" i="6"/>
  <c r="AL213" i="6"/>
  <c r="AO213" i="6" s="1"/>
  <c r="AP89" i="6"/>
  <c r="AN212" i="6"/>
  <c r="AM212" i="6"/>
  <c r="AN211" i="6"/>
  <c r="AM211" i="6"/>
  <c r="AL211" i="6"/>
  <c r="AN210" i="6"/>
  <c r="AM210" i="6"/>
  <c r="AL210" i="6"/>
  <c r="AN209" i="6"/>
  <c r="AM209" i="6"/>
  <c r="AL209" i="6"/>
  <c r="AO209" i="6" s="1"/>
  <c r="AN208" i="6"/>
  <c r="AM208" i="6"/>
  <c r="AN207" i="6"/>
  <c r="AM207" i="6"/>
  <c r="AO207" i="6" s="1"/>
  <c r="AL207" i="6"/>
  <c r="AN206" i="6"/>
  <c r="AM206" i="6"/>
  <c r="AP82" i="6"/>
  <c r="AN72" i="6"/>
  <c r="AM72" i="6"/>
  <c r="AO72" i="6" s="1"/>
  <c r="AL72" i="6"/>
  <c r="AP81" i="6"/>
  <c r="AN205" i="6"/>
  <c r="AM205" i="6"/>
  <c r="AO205" i="6" s="1"/>
  <c r="AO81" i="6"/>
  <c r="AN204" i="6"/>
  <c r="AM204" i="6"/>
  <c r="AP79" i="6"/>
  <c r="AN203" i="6"/>
  <c r="AM203" i="6"/>
  <c r="AO79" i="6"/>
  <c r="AP78" i="6"/>
  <c r="AN71" i="6"/>
  <c r="AM71" i="6"/>
  <c r="AL71" i="6"/>
  <c r="AO78" i="6"/>
  <c r="AN202" i="6"/>
  <c r="AM202" i="6"/>
  <c r="AO202" i="6" s="1"/>
  <c r="AN201" i="6"/>
  <c r="AM201" i="6"/>
  <c r="AO201" i="6" s="1"/>
  <c r="AP75" i="6"/>
  <c r="AN112" i="6"/>
  <c r="AM112" i="6"/>
  <c r="AL112" i="6"/>
  <c r="AO112" i="6" s="1"/>
  <c r="AO75" i="6"/>
  <c r="AN15" i="6"/>
  <c r="AM15" i="6"/>
  <c r="AL15" i="6"/>
  <c r="AN200" i="6"/>
  <c r="AM200" i="6"/>
  <c r="AN18" i="6"/>
  <c r="AM18" i="6"/>
  <c r="AL18" i="6"/>
  <c r="AN12" i="6"/>
  <c r="AM12" i="6"/>
  <c r="AL12" i="6"/>
  <c r="AP70" i="6"/>
  <c r="AN70" i="6"/>
  <c r="AM70" i="6"/>
  <c r="AL70" i="6"/>
  <c r="AO70" i="6" s="1"/>
  <c r="AN111" i="6"/>
  <c r="AM111" i="6"/>
  <c r="AP68" i="6"/>
  <c r="AN39" i="6"/>
  <c r="AM39" i="6"/>
  <c r="AL39" i="6"/>
  <c r="AP67" i="6"/>
  <c r="AN22" i="6"/>
  <c r="AM22" i="6"/>
  <c r="AL22" i="6"/>
  <c r="AN199" i="6"/>
  <c r="AM199" i="6"/>
  <c r="AL199" i="6"/>
  <c r="AP65" i="6"/>
  <c r="AN198" i="6"/>
  <c r="AM198" i="6"/>
  <c r="AO198" i="6" s="1"/>
  <c r="AP64" i="6"/>
  <c r="AN21" i="6"/>
  <c r="AM21" i="6"/>
  <c r="AL21" i="6"/>
  <c r="AN197" i="6"/>
  <c r="AM197" i="6"/>
  <c r="AO197" i="6" s="1"/>
  <c r="AL197" i="6"/>
  <c r="AN196" i="6"/>
  <c r="AM196" i="6"/>
  <c r="AN195" i="6"/>
  <c r="AM195" i="6"/>
  <c r="AP60" i="6"/>
  <c r="AN194" i="6"/>
  <c r="AM194" i="6"/>
  <c r="AO194" i="6" s="1"/>
  <c r="AO60" i="6"/>
  <c r="AN193" i="6"/>
  <c r="AO193" i="6" s="1"/>
  <c r="AM193" i="6"/>
  <c r="AN192" i="6"/>
  <c r="AM192" i="6"/>
  <c r="AN191" i="6"/>
  <c r="AM191" i="6"/>
  <c r="AP56" i="6"/>
  <c r="AN190" i="6"/>
  <c r="AM190" i="6"/>
  <c r="AO190" i="6" s="1"/>
  <c r="AL190" i="6"/>
  <c r="AO56" i="6"/>
  <c r="AP55" i="6"/>
  <c r="AN189" i="6"/>
  <c r="AO189" i="6" s="1"/>
  <c r="AM189" i="6"/>
  <c r="AO55" i="6"/>
  <c r="AN188" i="6"/>
  <c r="AM188" i="6"/>
  <c r="AO54" i="6"/>
  <c r="AP53" i="6"/>
  <c r="AN187" i="6"/>
  <c r="AM187" i="6"/>
  <c r="AO53" i="6"/>
  <c r="AP52" i="6"/>
  <c r="AN44" i="6"/>
  <c r="AM44" i="6"/>
  <c r="AL44" i="6"/>
  <c r="AO52" i="6"/>
  <c r="AP51" i="6"/>
  <c r="AN186" i="6"/>
  <c r="AO186" i="6" s="1"/>
  <c r="AM186" i="6"/>
  <c r="AO51" i="6"/>
  <c r="AP50" i="6"/>
  <c r="AN17" i="6"/>
  <c r="AM17" i="6"/>
  <c r="AL17" i="6"/>
  <c r="AO17" i="6" s="1"/>
  <c r="AO50" i="6"/>
  <c r="AP49" i="6"/>
  <c r="AN185" i="6"/>
  <c r="AM185" i="6"/>
  <c r="AO185" i="6" s="1"/>
  <c r="AP48" i="6"/>
  <c r="AN184" i="6"/>
  <c r="AM184" i="6"/>
  <c r="AO48" i="6"/>
  <c r="AN38" i="6"/>
  <c r="AM38" i="6"/>
  <c r="AL38" i="6"/>
  <c r="AO47" i="6"/>
  <c r="AN183" i="6"/>
  <c r="AM183" i="6"/>
  <c r="AL183" i="6"/>
  <c r="AN182" i="6"/>
  <c r="AM182" i="6"/>
  <c r="AL182" i="6"/>
  <c r="AO182" i="6" s="1"/>
  <c r="AN164" i="6"/>
  <c r="AM164" i="6"/>
  <c r="AL164" i="6"/>
  <c r="AP43" i="6"/>
  <c r="AN110" i="6"/>
  <c r="AM110" i="6"/>
  <c r="AL110" i="6"/>
  <c r="AN181" i="6"/>
  <c r="AM181" i="6"/>
  <c r="AO42" i="6"/>
  <c r="AP41" i="6"/>
  <c r="AN180" i="6"/>
  <c r="AM180" i="6"/>
  <c r="AL180" i="6"/>
  <c r="AO180" i="6" s="1"/>
  <c r="AO41" i="6"/>
  <c r="AN69" i="6"/>
  <c r="AM69" i="6"/>
  <c r="AL69" i="6"/>
  <c r="AN179" i="6"/>
  <c r="AM179" i="6"/>
  <c r="AL179" i="6"/>
  <c r="AN178" i="6"/>
  <c r="AO178" i="6" s="1"/>
  <c r="AM178" i="6"/>
  <c r="AP37" i="6"/>
  <c r="AN177" i="6"/>
  <c r="AM177" i="6"/>
  <c r="AL177" i="6"/>
  <c r="AN176" i="6"/>
  <c r="AO176" i="6" s="1"/>
  <c r="AM176" i="6"/>
  <c r="AN175" i="6"/>
  <c r="AM175" i="6"/>
  <c r="AO35" i="6"/>
  <c r="AN68" i="6"/>
  <c r="AM68" i="6"/>
  <c r="AL68" i="6"/>
  <c r="AN67" i="6"/>
  <c r="AM67" i="6"/>
  <c r="AL67" i="6"/>
  <c r="AO33" i="6"/>
  <c r="AP32" i="6"/>
  <c r="AN109" i="6"/>
  <c r="AM109" i="6"/>
  <c r="AN108" i="6"/>
  <c r="AM108" i="6"/>
  <c r="AO108" i="6" s="1"/>
  <c r="AN107" i="6"/>
  <c r="AM107" i="6"/>
  <c r="AP29" i="6"/>
  <c r="AN66" i="6"/>
  <c r="AM66" i="6"/>
  <c r="AL66" i="6"/>
  <c r="AP28" i="6"/>
  <c r="AN7" i="6"/>
  <c r="AM7" i="6"/>
  <c r="AL7" i="6"/>
  <c r="AP27" i="6"/>
  <c r="AN6" i="6"/>
  <c r="AM6" i="6"/>
  <c r="AL6" i="6"/>
  <c r="AO6" i="6" s="1"/>
  <c r="AO27" i="6"/>
  <c r="AP26" i="6"/>
  <c r="AN43" i="6"/>
  <c r="AM43" i="6"/>
  <c r="AL43" i="6"/>
  <c r="AO26" i="6"/>
  <c r="AN65" i="6"/>
  <c r="AM65" i="6"/>
  <c r="AO65" i="6" s="1"/>
  <c r="AL65" i="6"/>
  <c r="AP24" i="6"/>
  <c r="AN32" i="6"/>
  <c r="AM32" i="6"/>
  <c r="AL32" i="6"/>
  <c r="AO24" i="6"/>
  <c r="AP23" i="6"/>
  <c r="AN106" i="6"/>
  <c r="AM106" i="6"/>
  <c r="AO23" i="6"/>
  <c r="AP22" i="6"/>
  <c r="AN105" i="6"/>
  <c r="AM105" i="6"/>
  <c r="AO22" i="6"/>
  <c r="AN104" i="6"/>
  <c r="AM104" i="6"/>
  <c r="AO104" i="6" s="1"/>
  <c r="AL104" i="6"/>
  <c r="AO21" i="6"/>
  <c r="AN103" i="6"/>
  <c r="AM103" i="6"/>
  <c r="AL103" i="6"/>
  <c r="AP19" i="6"/>
  <c r="AN57" i="6"/>
  <c r="AM57" i="6"/>
  <c r="AL57" i="6"/>
  <c r="AO19" i="6"/>
  <c r="AN5" i="6"/>
  <c r="AM5" i="6"/>
  <c r="AL5" i="6"/>
  <c r="AP17" i="6"/>
  <c r="AN31" i="6"/>
  <c r="AM31" i="6"/>
  <c r="AL31" i="6"/>
  <c r="AP16" i="6"/>
  <c r="AN64" i="6"/>
  <c r="AM64" i="6"/>
  <c r="AL64" i="6"/>
  <c r="AO16" i="6"/>
  <c r="AN30" i="6"/>
  <c r="AM30" i="6"/>
  <c r="AO30" i="6" s="1"/>
  <c r="AL30" i="6"/>
  <c r="AN63" i="6"/>
  <c r="AM63" i="6"/>
  <c r="AL63" i="6"/>
  <c r="AP13" i="6"/>
  <c r="AN10" i="6"/>
  <c r="AM10" i="6"/>
  <c r="AL10" i="6"/>
  <c r="AN96" i="6"/>
  <c r="AM96" i="6"/>
  <c r="AO96" i="6" s="1"/>
  <c r="AL96" i="6"/>
  <c r="AO12" i="6"/>
  <c r="AN3" i="6"/>
  <c r="AM3" i="6"/>
  <c r="AO3" i="6" s="1"/>
  <c r="AL3" i="6"/>
  <c r="AN62" i="6"/>
  <c r="AM62" i="6"/>
  <c r="AL62" i="6"/>
  <c r="AN29" i="6"/>
  <c r="AM29" i="6"/>
  <c r="AL29" i="6"/>
  <c r="AN8" i="6"/>
  <c r="AM8" i="6"/>
  <c r="AL8" i="6"/>
  <c r="AN20" i="6"/>
  <c r="AM20" i="6"/>
  <c r="AL20" i="6"/>
  <c r="AN28" i="6"/>
  <c r="AM28" i="6"/>
  <c r="AL28" i="6"/>
  <c r="AO28" i="6" s="1"/>
  <c r="AP5" i="6"/>
  <c r="AN4" i="6"/>
  <c r="AM4" i="6"/>
  <c r="AL4" i="6"/>
  <c r="AO5" i="6"/>
  <c r="AP4" i="6"/>
  <c r="AN13" i="6"/>
  <c r="AM13" i="6"/>
  <c r="AL13" i="6"/>
  <c r="AN37" i="6"/>
  <c r="AM37" i="6"/>
  <c r="AL37" i="6"/>
  <c r="AO37" i="6" s="1"/>
  <c r="S277" i="5"/>
  <c r="S422" i="5"/>
  <c r="S538" i="5"/>
  <c r="S421" i="5"/>
  <c r="S164" i="5"/>
  <c r="S420" i="5"/>
  <c r="S537" i="5"/>
  <c r="S700" i="5"/>
  <c r="S699" i="5"/>
  <c r="S536" i="5"/>
  <c r="S698" i="5"/>
  <c r="S251" i="5"/>
  <c r="S419" i="5"/>
  <c r="S175" i="5"/>
  <c r="S418" i="5"/>
  <c r="S361" i="5"/>
  <c r="S697" i="5"/>
  <c r="S314" i="5"/>
  <c r="S130" i="5"/>
  <c r="S696" i="5"/>
  <c r="S417" i="5"/>
  <c r="S535" i="5"/>
  <c r="S360" i="5"/>
  <c r="S695" i="5"/>
  <c r="S534" i="5"/>
  <c r="S225" i="5"/>
  <c r="S416" i="5"/>
  <c r="S64" i="5"/>
  <c r="S694" i="5"/>
  <c r="S359" i="5"/>
  <c r="S533" i="5"/>
  <c r="S276" i="5"/>
  <c r="S275" i="5"/>
  <c r="S415" i="5"/>
  <c r="S693" i="5"/>
  <c r="S532" i="5"/>
  <c r="S313" i="5"/>
  <c r="S274" i="5"/>
  <c r="S531" i="5"/>
  <c r="S20" i="5"/>
  <c r="S530" i="5"/>
  <c r="S141" i="5"/>
  <c r="S224" i="5"/>
  <c r="S62" i="5"/>
  <c r="S692" i="5"/>
  <c r="S529" i="5"/>
  <c r="S414" i="5"/>
  <c r="S691" i="5"/>
  <c r="S413" i="5"/>
  <c r="S412" i="5"/>
  <c r="S30" i="5"/>
  <c r="S358" i="5"/>
  <c r="S690" i="5"/>
  <c r="S689" i="5"/>
  <c r="S94" i="5"/>
  <c r="S528" i="5"/>
  <c r="S688" i="5"/>
  <c r="S312" i="5"/>
  <c r="S687" i="5"/>
  <c r="S527" i="5"/>
  <c r="S223" i="5"/>
  <c r="S686" i="5"/>
  <c r="S222" i="5"/>
  <c r="S526" i="5"/>
  <c r="S685" i="5"/>
  <c r="S163" i="5"/>
  <c r="S525" i="5"/>
  <c r="S524" i="5"/>
  <c r="S273" i="5"/>
  <c r="S272" i="5"/>
  <c r="S523" i="5"/>
  <c r="S684" i="5"/>
  <c r="S683" i="5"/>
  <c r="S162" i="5"/>
  <c r="S682" i="5"/>
  <c r="S522" i="5"/>
  <c r="S411" i="5"/>
  <c r="S521" i="5"/>
  <c r="S71" i="5"/>
  <c r="S76" i="5"/>
  <c r="S93" i="5"/>
  <c r="S111" i="5"/>
  <c r="S271" i="5"/>
  <c r="S250" i="5"/>
  <c r="S681" i="5"/>
  <c r="S185" i="5"/>
  <c r="S680" i="5"/>
  <c r="S357" i="5"/>
  <c r="S101" i="5"/>
  <c r="S174" i="5"/>
  <c r="S520" i="5"/>
  <c r="S679" i="5"/>
  <c r="S410" i="5"/>
  <c r="S519" i="5"/>
  <c r="S518" i="5"/>
  <c r="S517" i="5"/>
  <c r="S678" i="5"/>
  <c r="S516" i="5"/>
  <c r="S249" i="5"/>
  <c r="S677" i="5"/>
  <c r="S515" i="5"/>
  <c r="S514" i="5"/>
  <c r="S121" i="5"/>
  <c r="S196" i="5"/>
  <c r="S184" i="5"/>
  <c r="S676" i="5"/>
  <c r="S675" i="5"/>
  <c r="S173" i="5"/>
  <c r="S674" i="5"/>
  <c r="S513" i="5"/>
  <c r="S100" i="5"/>
  <c r="S673" i="5"/>
  <c r="S672" i="5"/>
  <c r="S671" i="5"/>
  <c r="S670" i="5"/>
  <c r="S669" i="5"/>
  <c r="S248" i="5"/>
  <c r="S512" i="5"/>
  <c r="S270" i="5"/>
  <c r="S668" i="5"/>
  <c r="S409" i="5"/>
  <c r="S667" i="5"/>
  <c r="S356" i="5"/>
  <c r="S511" i="5"/>
  <c r="S666" i="5"/>
  <c r="S311" i="5"/>
  <c r="S665" i="5"/>
  <c r="S207" i="5"/>
  <c r="S510" i="5"/>
  <c r="S172" i="5"/>
  <c r="S269" i="5"/>
  <c r="S408" i="5"/>
  <c r="S664" i="5"/>
  <c r="S407" i="5"/>
  <c r="S509" i="5"/>
  <c r="S140" i="5"/>
  <c r="S508" i="5"/>
  <c r="S663" i="5"/>
  <c r="S507" i="5"/>
  <c r="S662" i="5"/>
  <c r="S206" i="5"/>
  <c r="S161" i="5"/>
  <c r="S506" i="5"/>
  <c r="S355" i="5"/>
  <c r="S505" i="5"/>
  <c r="S406" i="5"/>
  <c r="S268" i="5"/>
  <c r="S504" i="5"/>
  <c r="S247" i="5"/>
  <c r="S661" i="5"/>
  <c r="S503" i="5"/>
  <c r="S660" i="5"/>
  <c r="S659" i="5"/>
  <c r="S658" i="5"/>
  <c r="S92" i="5"/>
  <c r="S354" i="5"/>
  <c r="S657" i="5"/>
  <c r="S405" i="5"/>
  <c r="S246" i="5"/>
  <c r="S656" i="5"/>
  <c r="S655" i="5"/>
  <c r="S245" i="5"/>
  <c r="S404" i="5"/>
  <c r="S353" i="5"/>
  <c r="S654" i="5"/>
  <c r="S195" i="5"/>
  <c r="S502" i="5"/>
  <c r="S267" i="5"/>
  <c r="S501" i="5"/>
  <c r="S160" i="5"/>
  <c r="S653" i="5"/>
  <c r="S403" i="5"/>
  <c r="S500" i="5"/>
  <c r="S652" i="5"/>
  <c r="S310" i="5"/>
  <c r="S651" i="5"/>
  <c r="S244" i="5"/>
  <c r="S309" i="5"/>
  <c r="S352" i="5"/>
  <c r="S650" i="5"/>
  <c r="S649" i="5"/>
  <c r="S648" i="5"/>
  <c r="S647" i="5"/>
  <c r="S646" i="5"/>
  <c r="S499" i="5"/>
  <c r="S351" i="5"/>
  <c r="S645" i="5"/>
  <c r="S129" i="5"/>
  <c r="S644" i="5"/>
  <c r="S402" i="5"/>
  <c r="S498" i="5"/>
  <c r="S497" i="5"/>
  <c r="S643" i="5"/>
  <c r="S642" i="5"/>
  <c r="S496" i="5"/>
  <c r="S308" i="5"/>
  <c r="S495" i="5"/>
  <c r="S118" i="5"/>
  <c r="S350" i="5"/>
  <c r="S494" i="5"/>
  <c r="S641" i="5"/>
  <c r="S401" i="5"/>
  <c r="S349" i="5"/>
  <c r="S493" i="5"/>
  <c r="S640" i="5"/>
  <c r="S400" i="5"/>
  <c r="S639" i="5"/>
  <c r="S307" i="5"/>
  <c r="S306" i="5"/>
  <c r="S221" i="5"/>
  <c r="S638" i="5"/>
  <c r="S637" i="5"/>
  <c r="S305" i="5"/>
  <c r="S243" i="5"/>
  <c r="S304" i="5"/>
  <c r="S492" i="5"/>
  <c r="S79" i="5"/>
  <c r="S636" i="5"/>
  <c r="S635" i="5"/>
  <c r="S491" i="5"/>
  <c r="S634" i="5"/>
  <c r="S633" i="5"/>
  <c r="S220" i="5"/>
  <c r="S490" i="5"/>
  <c r="S399" i="5"/>
  <c r="S632" i="5"/>
  <c r="S489" i="5"/>
  <c r="S488" i="5"/>
  <c r="S631" i="5"/>
  <c r="S171" i="5"/>
  <c r="S630" i="5"/>
  <c r="S183" i="5"/>
  <c r="S487" i="5"/>
  <c r="S194" i="5"/>
  <c r="S205" i="5"/>
  <c r="S22" i="5"/>
  <c r="S204" i="5"/>
  <c r="S398" i="5"/>
  <c r="S486" i="5"/>
  <c r="S170" i="5"/>
  <c r="S219" i="5"/>
  <c r="S182" i="5"/>
  <c r="S397" i="5"/>
  <c r="S485" i="5"/>
  <c r="S266" i="5"/>
  <c r="S396" i="5"/>
  <c r="S348" i="5"/>
  <c r="S218" i="5"/>
  <c r="S303" i="5"/>
  <c r="S302" i="5"/>
  <c r="S629" i="5"/>
  <c r="S181" i="5"/>
  <c r="S28" i="5"/>
  <c r="S301" i="5"/>
  <c r="S300" i="5"/>
  <c r="S203" i="5"/>
  <c r="S628" i="5"/>
  <c r="S484" i="5"/>
  <c r="S113" i="5"/>
  <c r="S395" i="5"/>
  <c r="S627" i="5"/>
  <c r="S63" i="5"/>
  <c r="S35" i="5"/>
  <c r="S169" i="5"/>
  <c r="S483" i="5"/>
  <c r="S14" i="5"/>
  <c r="S482" i="5"/>
  <c r="S66" i="5"/>
  <c r="S481" i="5"/>
  <c r="S626" i="5"/>
  <c r="S159" i="5"/>
  <c r="S265" i="5"/>
  <c r="S347" i="5"/>
  <c r="S394" i="5"/>
  <c r="S110" i="5"/>
  <c r="S193" i="5"/>
  <c r="S11" i="5"/>
  <c r="S242" i="5"/>
  <c r="S346" i="5"/>
  <c r="S480" i="5"/>
  <c r="S345" i="5"/>
  <c r="S13" i="5"/>
  <c r="S48" i="5"/>
  <c r="S117" i="5"/>
  <c r="S625" i="5"/>
  <c r="S241" i="5"/>
  <c r="S202" i="5"/>
  <c r="S47" i="5"/>
  <c r="S2" i="5"/>
  <c r="S128" i="5"/>
  <c r="S393" i="5"/>
  <c r="S127" i="5"/>
  <c r="S34" i="5"/>
  <c r="S180" i="5"/>
  <c r="S91" i="5"/>
  <c r="S217" i="5"/>
  <c r="S392" i="5"/>
  <c r="S126" i="5"/>
  <c r="S99" i="5"/>
  <c r="S344" i="5"/>
  <c r="S21" i="5"/>
  <c r="S116" i="5"/>
  <c r="S55" i="5"/>
  <c r="S120" i="5"/>
  <c r="S624" i="5"/>
  <c r="S50" i="5"/>
  <c r="S192" i="5"/>
  <c r="S264" i="5"/>
  <c r="S479" i="5"/>
  <c r="S478" i="5"/>
  <c r="S299" i="5"/>
  <c r="S623" i="5"/>
  <c r="S57" i="5"/>
  <c r="S191" i="5"/>
  <c r="S391" i="5"/>
  <c r="S343" i="5"/>
  <c r="S622" i="5"/>
  <c r="S201" i="5"/>
  <c r="S621" i="5"/>
  <c r="S620" i="5"/>
  <c r="S619" i="5"/>
  <c r="S618" i="5"/>
  <c r="S90" i="5"/>
  <c r="S477" i="5"/>
  <c r="S61" i="5"/>
  <c r="S298" i="5"/>
  <c r="S342" i="5"/>
  <c r="S341" i="5"/>
  <c r="S139" i="5"/>
  <c r="S240" i="5"/>
  <c r="S390" i="5"/>
  <c r="S476" i="5"/>
  <c r="S190" i="5"/>
  <c r="S43" i="5"/>
  <c r="S263" i="5"/>
  <c r="S475" i="5"/>
  <c r="S297" i="5"/>
  <c r="S239" i="5"/>
  <c r="S474" i="5"/>
  <c r="S389" i="5"/>
  <c r="S46" i="5"/>
  <c r="S37" i="5"/>
  <c r="S216" i="5"/>
  <c r="S340" i="5"/>
  <c r="S238" i="5"/>
  <c r="S339" i="5"/>
  <c r="S617" i="5"/>
  <c r="S616" i="5"/>
  <c r="S296" i="5"/>
  <c r="S615" i="5"/>
  <c r="S614" i="5"/>
  <c r="S613" i="5"/>
  <c r="S473" i="5"/>
  <c r="S262" i="5"/>
  <c r="S338" i="5"/>
  <c r="S472" i="5"/>
  <c r="S612" i="5"/>
  <c r="S388" i="5"/>
  <c r="S387" i="5"/>
  <c r="S386" i="5"/>
  <c r="S611" i="5"/>
  <c r="S471" i="5"/>
  <c r="S337" i="5"/>
  <c r="S295" i="5"/>
  <c r="S470" i="5"/>
  <c r="S469" i="5"/>
  <c r="S610" i="5"/>
  <c r="S468" i="5"/>
  <c r="S467" i="5"/>
  <c r="S466" i="5"/>
  <c r="S609" i="5"/>
  <c r="S465" i="5"/>
  <c r="S336" i="5"/>
  <c r="S608" i="5"/>
  <c r="S464" i="5"/>
  <c r="S607" i="5"/>
  <c r="S158" i="5"/>
  <c r="S606" i="5"/>
  <c r="S605" i="5"/>
  <c r="S604" i="5"/>
  <c r="S385" i="5"/>
  <c r="S261" i="5"/>
  <c r="S335" i="5"/>
  <c r="S215" i="5"/>
  <c r="S334" i="5"/>
  <c r="S333" i="5"/>
  <c r="S603" i="5"/>
  <c r="S463" i="5"/>
  <c r="S98" i="5"/>
  <c r="S151" i="5"/>
  <c r="S294" i="5"/>
  <c r="S125" i="5"/>
  <c r="S115" i="5"/>
  <c r="S112" i="5"/>
  <c r="S332" i="5"/>
  <c r="S237" i="5"/>
  <c r="S33" i="5"/>
  <c r="S124" i="5"/>
  <c r="S189" i="5"/>
  <c r="S236" i="5"/>
  <c r="S602" i="5"/>
  <c r="S601" i="5"/>
  <c r="S235" i="5"/>
  <c r="S462" i="5"/>
  <c r="S138" i="5"/>
  <c r="S600" i="5"/>
  <c r="S599" i="5"/>
  <c r="S137" i="5"/>
  <c r="S293" i="5"/>
  <c r="S384" i="5"/>
  <c r="S260" i="5"/>
  <c r="S105" i="5"/>
  <c r="S84" i="5"/>
  <c r="S179" i="5"/>
  <c r="S104" i="5"/>
  <c r="S598" i="5"/>
  <c r="S461" i="5"/>
  <c r="S292" i="5"/>
  <c r="S27" i="5"/>
  <c r="S214" i="5"/>
  <c r="S36" i="5"/>
  <c r="S157" i="5"/>
  <c r="S460" i="5"/>
  <c r="S75" i="5"/>
  <c r="S60" i="5"/>
  <c r="S16" i="5"/>
  <c r="S597" i="5"/>
  <c r="S24" i="5"/>
  <c r="S44" i="5"/>
  <c r="S74" i="5"/>
  <c r="S331" i="5"/>
  <c r="S383" i="5"/>
  <c r="S596" i="5"/>
  <c r="S595" i="5"/>
  <c r="S459" i="5"/>
  <c r="S291" i="5"/>
  <c r="S458" i="5"/>
  <c r="S59" i="5"/>
  <c r="S457" i="5"/>
  <c r="S49" i="5"/>
  <c r="S290" i="5"/>
  <c r="S594" i="5"/>
  <c r="S593" i="5"/>
  <c r="S382" i="5"/>
  <c r="S592" i="5"/>
  <c r="S97" i="5"/>
  <c r="S83" i="5"/>
  <c r="S381" i="5"/>
  <c r="S109" i="5"/>
  <c r="S108" i="5"/>
  <c r="S103" i="5"/>
  <c r="S123" i="5"/>
  <c r="S89" i="5"/>
  <c r="S26" i="5"/>
  <c r="S456" i="5"/>
  <c r="S31" i="5"/>
  <c r="S380" i="5"/>
  <c r="S234" i="5"/>
  <c r="S156" i="5"/>
  <c r="S70" i="5"/>
  <c r="S259" i="5"/>
  <c r="S591" i="5"/>
  <c r="S150" i="5"/>
  <c r="S590" i="5"/>
  <c r="S80" i="5"/>
  <c r="S589" i="5"/>
  <c r="S455" i="5"/>
  <c r="S88" i="5"/>
  <c r="S588" i="5"/>
  <c r="S136" i="5"/>
  <c r="S587" i="5"/>
  <c r="S213" i="5"/>
  <c r="S454" i="5"/>
  <c r="S379" i="5"/>
  <c r="S453" i="5"/>
  <c r="S330" i="5"/>
  <c r="S149" i="5"/>
  <c r="S289" i="5"/>
  <c r="S586" i="5"/>
  <c r="S288" i="5"/>
  <c r="S585" i="5"/>
  <c r="S200" i="5"/>
  <c r="S584" i="5"/>
  <c r="S583" i="5"/>
  <c r="S87" i="5"/>
  <c r="S582" i="5"/>
  <c r="S581" i="5"/>
  <c r="S580" i="5"/>
  <c r="S452" i="5"/>
  <c r="S579" i="5"/>
  <c r="S73" i="5"/>
  <c r="S578" i="5"/>
  <c r="S577" i="5"/>
  <c r="S451" i="5"/>
  <c r="S212" i="5"/>
  <c r="S576" i="5"/>
  <c r="S575" i="5"/>
  <c r="S287" i="5"/>
  <c r="S378" i="5"/>
  <c r="S574" i="5"/>
  <c r="S233" i="5"/>
  <c r="S450" i="5"/>
  <c r="S54" i="5"/>
  <c r="S199" i="5"/>
  <c r="S65" i="5"/>
  <c r="S377" i="5"/>
  <c r="S135" i="5"/>
  <c r="S188" i="5"/>
  <c r="S329" i="5"/>
  <c r="S232" i="5"/>
  <c r="S449" i="5"/>
  <c r="S573" i="5"/>
  <c r="S572" i="5"/>
  <c r="S448" i="5"/>
  <c r="S119" i="5"/>
  <c r="S447" i="5"/>
  <c r="S446" i="5"/>
  <c r="S231" i="5"/>
  <c r="S445" i="5"/>
  <c r="S230" i="5"/>
  <c r="S444" i="5"/>
  <c r="S229" i="5"/>
  <c r="S328" i="5"/>
  <c r="S86" i="5"/>
  <c r="S443" i="5"/>
  <c r="S571" i="5"/>
  <c r="S168" i="5"/>
  <c r="S570" i="5"/>
  <c r="S569" i="5"/>
  <c r="S40" i="5"/>
  <c r="S568" i="5"/>
  <c r="S376" i="5"/>
  <c r="S567" i="5"/>
  <c r="S566" i="5"/>
  <c r="S211" i="5"/>
  <c r="S565" i="5"/>
  <c r="S187" i="5"/>
  <c r="S375" i="5"/>
  <c r="S134" i="5"/>
  <c r="S564" i="5"/>
  <c r="S563" i="5"/>
  <c r="S562" i="5"/>
  <c r="S442" i="5"/>
  <c r="S148" i="5"/>
  <c r="S374" i="5"/>
  <c r="S133" i="5"/>
  <c r="S561" i="5"/>
  <c r="S560" i="5"/>
  <c r="S559" i="5"/>
  <c r="S167" i="5"/>
  <c r="S558" i="5"/>
  <c r="S258" i="5"/>
  <c r="S441" i="5"/>
  <c r="S557" i="5"/>
  <c r="S440" i="5"/>
  <c r="S257" i="5"/>
  <c r="S373" i="5"/>
  <c r="S186" i="5"/>
  <c r="S556" i="5"/>
  <c r="S439" i="5"/>
  <c r="S555" i="5"/>
  <c r="S256" i="5"/>
  <c r="S228" i="5"/>
  <c r="S372" i="5"/>
  <c r="S286" i="5"/>
  <c r="S438" i="5"/>
  <c r="S371" i="5"/>
  <c r="S327" i="5"/>
  <c r="S155" i="5"/>
  <c r="S285" i="5"/>
  <c r="S554" i="5"/>
  <c r="S284" i="5"/>
  <c r="S326" i="5"/>
  <c r="S325" i="5"/>
  <c r="S178" i="5"/>
  <c r="S324" i="5"/>
  <c r="S553" i="5"/>
  <c r="S552" i="5"/>
  <c r="S283" i="5"/>
  <c r="S255" i="5"/>
  <c r="S437" i="5"/>
  <c r="S436" i="5"/>
  <c r="S323" i="5"/>
  <c r="S322" i="5"/>
  <c r="S227" i="5"/>
  <c r="S282" i="5"/>
  <c r="S551" i="5"/>
  <c r="S550" i="5"/>
  <c r="S370" i="5"/>
  <c r="S549" i="5"/>
  <c r="S369" i="5"/>
  <c r="S548" i="5"/>
  <c r="S547" i="5"/>
  <c r="S546" i="5"/>
  <c r="S154" i="5"/>
  <c r="S254" i="5"/>
  <c r="S545" i="5"/>
  <c r="S544" i="5"/>
  <c r="S543" i="5"/>
  <c r="S147" i="5"/>
  <c r="S542" i="5"/>
  <c r="S541" i="5"/>
  <c r="S540" i="5"/>
  <c r="S321" i="5"/>
  <c r="S23" i="5"/>
  <c r="S435" i="5"/>
  <c r="S539" i="5"/>
  <c r="S96" i="5"/>
  <c r="S253" i="5"/>
  <c r="S368" i="5"/>
  <c r="S434" i="5"/>
  <c r="S107" i="5"/>
  <c r="S433" i="5"/>
  <c r="S432" i="5"/>
  <c r="S146" i="5"/>
  <c r="S431" i="5"/>
  <c r="S68" i="5"/>
  <c r="S430" i="5"/>
  <c r="S429" i="5"/>
  <c r="S428" i="5"/>
  <c r="S427" i="5"/>
  <c r="S426" i="5"/>
  <c r="S425" i="5"/>
  <c r="S424" i="5"/>
  <c r="S423" i="5"/>
  <c r="S281" i="5"/>
  <c r="S320" i="5"/>
  <c r="S210" i="5"/>
  <c r="S367" i="5"/>
  <c r="S366" i="5"/>
  <c r="S365" i="5"/>
  <c r="S69" i="5"/>
  <c r="S39" i="5"/>
  <c r="S25" i="5"/>
  <c r="S319" i="5"/>
  <c r="S145" i="5"/>
  <c r="S102" i="5"/>
  <c r="S82" i="5"/>
  <c r="S364" i="5"/>
  <c r="S5" i="5"/>
  <c r="S280" i="5"/>
  <c r="S52" i="5"/>
  <c r="S42" i="5"/>
  <c r="S15" i="5"/>
  <c r="S78" i="5"/>
  <c r="S279" i="5"/>
  <c r="S363" i="5"/>
  <c r="S362" i="5"/>
  <c r="S45" i="5"/>
  <c r="S318" i="5"/>
  <c r="S317" i="5"/>
  <c r="S316" i="5"/>
  <c r="S153" i="5"/>
  <c r="S114" i="5"/>
  <c r="S315" i="5"/>
  <c r="S67" i="5"/>
  <c r="S278" i="5"/>
  <c r="S18" i="5"/>
  <c r="S144" i="5"/>
  <c r="S252" i="5"/>
  <c r="S166" i="5"/>
  <c r="S29" i="5"/>
  <c r="S226" i="5"/>
  <c r="S122" i="5"/>
  <c r="S77" i="5"/>
  <c r="S38" i="5"/>
  <c r="S85" i="5"/>
  <c r="S4" i="5"/>
  <c r="S209" i="5"/>
  <c r="S95" i="5"/>
  <c r="S208" i="5"/>
  <c r="S198" i="5"/>
  <c r="S197" i="5"/>
  <c r="S58" i="5"/>
  <c r="S19" i="5"/>
  <c r="S56" i="5"/>
  <c r="S8" i="5"/>
  <c r="S177" i="5"/>
  <c r="S176" i="5"/>
  <c r="S32" i="5"/>
  <c r="S53" i="5"/>
  <c r="S165" i="5"/>
  <c r="S152" i="5"/>
  <c r="S41" i="5"/>
  <c r="S9" i="5"/>
  <c r="S132" i="5"/>
  <c r="S143" i="5"/>
  <c r="S142" i="5"/>
  <c r="S131" i="5"/>
  <c r="S106" i="5"/>
  <c r="S10" i="5"/>
  <c r="S81" i="5"/>
  <c r="S17" i="5"/>
  <c r="S12" i="5"/>
  <c r="S72" i="5"/>
  <c r="S6" i="5"/>
  <c r="S3" i="5"/>
  <c r="S7" i="5"/>
  <c r="S51" i="5"/>
  <c r="K8" i="1"/>
  <c r="J8" i="1"/>
  <c r="K7" i="1"/>
  <c r="J7" i="1"/>
  <c r="K6" i="1"/>
  <c r="J6" i="1"/>
  <c r="K5" i="1"/>
  <c r="J5" i="1"/>
  <c r="K4" i="1"/>
  <c r="J4" i="1"/>
  <c r="AO13" i="6"/>
  <c r="AO29" i="6"/>
  <c r="AO68" i="6"/>
  <c r="AO111" i="6"/>
  <c r="AO43" i="6"/>
  <c r="AO103" i="6"/>
  <c r="AO109" i="6"/>
  <c r="AO164" i="6"/>
  <c r="AO32" i="6"/>
  <c r="AO49" i="6"/>
  <c r="AO95" i="6"/>
  <c r="AO131" i="6"/>
  <c r="AO154" i="6"/>
  <c r="AO157" i="6"/>
  <c r="AO166" i="6"/>
  <c r="AO168" i="6"/>
  <c r="AO170" i="6"/>
  <c r="AO140" i="6"/>
  <c r="AO141" i="6"/>
  <c r="AO149" i="6"/>
  <c r="AO159" i="6"/>
  <c r="AO64" i="6"/>
  <c r="AO67" i="6"/>
  <c r="AO71" i="6"/>
  <c r="AO117" i="6"/>
  <c r="AO119" i="6"/>
  <c r="AO121" i="6"/>
  <c r="AO123" i="6"/>
  <c r="AO183" i="6"/>
  <c r="AO187" i="6"/>
  <c r="AO191" i="6"/>
  <c r="AO196" i="6"/>
  <c r="AO199" i="6"/>
  <c r="AO204" i="6"/>
  <c r="AO206" i="6"/>
  <c r="AO212" i="6"/>
  <c r="AO216" i="6"/>
  <c r="AO220" i="6"/>
  <c r="AO226" i="6"/>
  <c r="AO230" i="6"/>
  <c r="AO234" i="6"/>
  <c r="AO238" i="6"/>
  <c r="AO242" i="6"/>
  <c r="AO246" i="6"/>
  <c r="AO250" i="6"/>
  <c r="AO254" i="6"/>
  <c r="AO258" i="6"/>
  <c r="AO262" i="6"/>
  <c r="AO266" i="6"/>
  <c r="AO270" i="6"/>
  <c r="AO272" i="6"/>
  <c r="AO275" i="6"/>
  <c r="AO279" i="6"/>
  <c r="AO283" i="6"/>
  <c r="AO285" i="6"/>
  <c r="AO287" i="6"/>
  <c r="AO290" i="6"/>
  <c r="AO297" i="6"/>
  <c r="AO298" i="6"/>
  <c r="AO301" i="6"/>
  <c r="AO303" i="6"/>
  <c r="AO305" i="6"/>
  <c r="AO307" i="6"/>
  <c r="AO309" i="6"/>
  <c r="AO311" i="6"/>
  <c r="AO314" i="6"/>
  <c r="AO315" i="6"/>
  <c r="AO316" i="6"/>
  <c r="AO318" i="6"/>
  <c r="AO320" i="6"/>
  <c r="AO321" i="6"/>
  <c r="AO322" i="6"/>
  <c r="AO323" i="6"/>
  <c r="AO326" i="6"/>
  <c r="AO328" i="6"/>
  <c r="AO330" i="6"/>
  <c r="AO332" i="6"/>
  <c r="AO333" i="6"/>
  <c r="AO336" i="6"/>
  <c r="AO340" i="6"/>
  <c r="AO341" i="6"/>
  <c r="AO342" i="6"/>
  <c r="AO343" i="6"/>
  <c r="AO344" i="6"/>
  <c r="AO346" i="6"/>
  <c r="AO348" i="6"/>
  <c r="AO350" i="6"/>
  <c r="AO352" i="6"/>
  <c r="AO354" i="6"/>
  <c r="AO356" i="6"/>
  <c r="AO358" i="6"/>
  <c r="AO360" i="6"/>
  <c r="AO362" i="6"/>
  <c r="AO364" i="6"/>
  <c r="AO366" i="6"/>
  <c r="AO367" i="6"/>
  <c r="AO372" i="6"/>
  <c r="AO374" i="6"/>
  <c r="AO375" i="6"/>
  <c r="AO380" i="6"/>
  <c r="AO383" i="6"/>
  <c r="AO384" i="6"/>
  <c r="AO385" i="6"/>
  <c r="AO386" i="6"/>
  <c r="AO387" i="6"/>
  <c r="AO388" i="6"/>
  <c r="AO389" i="6"/>
  <c r="AO390" i="6"/>
  <c r="AO391" i="6"/>
  <c r="AO392" i="6"/>
  <c r="AO393" i="6"/>
  <c r="AO396" i="6"/>
  <c r="AO398" i="6"/>
  <c r="AO400" i="6"/>
  <c r="AO402" i="6"/>
  <c r="AO404" i="6"/>
  <c r="AO406" i="6"/>
  <c r="AO410" i="6"/>
  <c r="AO411" i="6"/>
  <c r="AO413" i="6"/>
  <c r="AO414" i="6"/>
  <c r="AO417" i="6"/>
  <c r="AO419" i="6"/>
  <c r="AO421" i="6"/>
  <c r="AO423" i="6"/>
  <c r="AO425" i="6"/>
  <c r="AO427" i="6"/>
  <c r="AO429" i="6"/>
  <c r="AO431" i="6"/>
  <c r="AO433" i="6"/>
  <c r="AO435" i="6"/>
  <c r="AO437" i="6"/>
  <c r="AO439" i="6"/>
  <c r="AO441" i="6"/>
  <c r="AO443" i="6"/>
  <c r="AO445" i="6"/>
  <c r="AO25" i="6"/>
  <c r="AO82" i="6"/>
  <c r="AO87" i="6"/>
  <c r="AO89" i="6"/>
  <c r="AO91" i="6"/>
  <c r="AO116" i="6"/>
  <c r="AO118" i="6"/>
  <c r="AO120" i="6"/>
  <c r="AO122" i="6"/>
  <c r="AO175" i="6"/>
  <c r="AO177" i="6"/>
  <c r="AO179" i="6"/>
  <c r="AO181" i="6"/>
  <c r="AO184" i="6"/>
  <c r="AO188" i="6"/>
  <c r="AO192" i="6"/>
  <c r="AO195" i="6"/>
  <c r="AO200" i="6"/>
  <c r="AO203" i="6"/>
  <c r="AO208" i="6"/>
  <c r="AO211" i="6"/>
  <c r="AO215" i="6"/>
  <c r="AO219" i="6"/>
  <c r="AO222" i="6"/>
  <c r="AO225" i="6"/>
  <c r="AO229" i="6"/>
  <c r="AO233" i="6"/>
  <c r="AO237" i="6"/>
  <c r="AO241" i="6"/>
  <c r="AO245" i="6"/>
  <c r="AO249" i="6"/>
  <c r="AO253" i="6"/>
  <c r="AO257" i="6"/>
  <c r="AO261" i="6"/>
  <c r="AO265" i="6"/>
  <c r="AO269" i="6"/>
  <c r="AO277" i="6"/>
  <c r="AO280" i="6"/>
  <c r="AO281" i="6"/>
  <c r="AO282" i="6"/>
  <c r="AO284" i="6"/>
  <c r="AO286" i="6"/>
  <c r="AO288" i="6"/>
  <c r="AO289" i="6"/>
  <c r="AO291" i="6"/>
  <c r="AO292" i="6"/>
  <c r="AO293" i="6"/>
  <c r="AO294" i="6"/>
  <c r="AO295" i="6"/>
  <c r="AO296" i="6"/>
  <c r="AO299" i="6"/>
  <c r="AO300" i="6"/>
  <c r="AO302" i="6"/>
  <c r="AO304" i="6"/>
  <c r="AO306" i="6"/>
  <c r="AO308" i="6"/>
  <c r="AO310" i="6"/>
  <c r="AO312" i="6"/>
  <c r="AO313" i="6"/>
  <c r="AO317" i="6"/>
  <c r="AO319" i="6"/>
  <c r="AO324" i="6"/>
  <c r="AO325" i="6"/>
  <c r="AO327" i="6"/>
  <c r="AO329" i="6"/>
  <c r="AO331" i="6"/>
  <c r="AO334" i="6"/>
  <c r="AO335" i="6"/>
  <c r="AO337" i="6"/>
  <c r="AO338" i="6"/>
  <c r="AO339" i="6"/>
  <c r="AO345" i="6"/>
  <c r="AO347" i="6"/>
  <c r="AO349" i="6"/>
  <c r="AO351" i="6"/>
  <c r="AO353" i="6"/>
  <c r="AO355" i="6"/>
  <c r="AO357" i="6"/>
  <c r="AO359" i="6"/>
  <c r="AO361" i="6"/>
  <c r="AO363" i="6"/>
  <c r="AO365" i="6"/>
  <c r="AO368" i="6"/>
  <c r="AO369" i="6"/>
  <c r="AO370" i="6"/>
  <c r="AO371" i="6"/>
  <c r="AO373" i="6"/>
  <c r="AO376" i="6"/>
  <c r="AO377" i="6"/>
  <c r="AO378" i="6"/>
  <c r="AO379" i="6"/>
  <c r="AO381" i="6"/>
  <c r="AO382" i="6"/>
  <c r="AO394" i="6"/>
  <c r="AO395" i="6"/>
  <c r="AO397" i="6"/>
  <c r="AO399" i="6"/>
  <c r="AO401" i="6"/>
  <c r="AO403" i="6"/>
  <c r="AO405" i="6"/>
  <c r="AO407" i="6"/>
  <c r="AO408" i="6"/>
  <c r="AO409" i="6"/>
  <c r="AO412" i="6"/>
  <c r="AO415" i="6"/>
  <c r="AO416" i="6"/>
  <c r="AO418" i="6"/>
  <c r="AO420" i="6"/>
  <c r="AO422" i="6"/>
  <c r="AO424" i="6"/>
  <c r="AO426" i="6"/>
  <c r="AO428" i="6"/>
  <c r="AO430" i="6"/>
  <c r="AO432" i="6"/>
  <c r="AO434" i="6"/>
  <c r="AO436" i="6"/>
  <c r="AO438" i="6"/>
  <c r="AO440" i="6"/>
  <c r="AO442" i="6"/>
  <c r="AO444" i="6"/>
  <c r="AO4" i="6" l="1"/>
  <c r="AO221" i="6"/>
  <c r="AO223" i="6"/>
  <c r="AO224" i="6"/>
  <c r="AO227" i="6"/>
  <c r="AO228" i="6"/>
  <c r="AO231" i="6"/>
  <c r="AO232" i="6"/>
  <c r="AO210" i="6"/>
  <c r="AO214" i="6"/>
</calcChain>
</file>

<file path=xl/sharedStrings.xml><?xml version="1.0" encoding="utf-8"?>
<sst xmlns="http://schemas.openxmlformats.org/spreadsheetml/2006/main" count="2698" uniqueCount="907">
  <si>
    <t>MEDICINE HAT UNITED</t>
  </si>
  <si>
    <t>EARLS PHANTOMS</t>
  </si>
  <si>
    <t>PTS</t>
  </si>
  <si>
    <t>MY OFFICE PUB WILD</t>
  </si>
  <si>
    <t>DAY</t>
  </si>
  <si>
    <t>DATE</t>
  </si>
  <si>
    <t>Sun</t>
  </si>
  <si>
    <t>Earls Phantoms</t>
  </si>
  <si>
    <t>My Office Pub Wild</t>
  </si>
  <si>
    <t>Medicine Hat United</t>
  </si>
  <si>
    <t>Team contacts</t>
  </si>
  <si>
    <t>A</t>
  </si>
  <si>
    <t>TIME</t>
  </si>
  <si>
    <t>HOME</t>
  </si>
  <si>
    <t>SCORE</t>
  </si>
  <si>
    <t>AWAY</t>
  </si>
  <si>
    <t>REF</t>
  </si>
  <si>
    <t>ASST REF</t>
  </si>
  <si>
    <t>P</t>
  </si>
  <si>
    <t>W</t>
  </si>
  <si>
    <t>L</t>
  </si>
  <si>
    <t>T</t>
  </si>
  <si>
    <t>F</t>
  </si>
  <si>
    <t>G.D.</t>
  </si>
  <si>
    <t>Latest Results</t>
  </si>
  <si>
    <t>ALIANZA FC.</t>
  </si>
  <si>
    <t>REVOLUTION FC.</t>
  </si>
  <si>
    <t>Medicine Hat News</t>
  </si>
  <si>
    <t>403 528 5688</t>
  </si>
  <si>
    <t>fax 403 527 1244</t>
  </si>
  <si>
    <t>Chat/My 96</t>
  </si>
  <si>
    <t>403 548 8282</t>
  </si>
  <si>
    <t>fax 403 548 8270</t>
  </si>
  <si>
    <t>Chat t.v.</t>
  </si>
  <si>
    <t>Sean Rooney</t>
  </si>
  <si>
    <t>OMEROVIC EDIN</t>
  </si>
  <si>
    <t>COREAS JOSE</t>
  </si>
  <si>
    <t>LUTZ BRENDAN</t>
  </si>
  <si>
    <t>OMEROVIC AMIR</t>
  </si>
  <si>
    <t>OMEROVIC DAMIR</t>
  </si>
  <si>
    <t>MARTINEZ WILLIAM</t>
  </si>
  <si>
    <t>FRIESS CHRIS</t>
  </si>
  <si>
    <t>MACFARLANE FORREST</t>
  </si>
  <si>
    <t>BARTON CRAIG</t>
  </si>
  <si>
    <t xml:space="preserve">KEAN CHRIS  </t>
  </si>
  <si>
    <t>SIWELA ALLAN</t>
  </si>
  <si>
    <t>TUTIC AZUR</t>
  </si>
  <si>
    <t xml:space="preserve">MATTHEWS STAN  </t>
  </si>
  <si>
    <t>TOTAL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</si>
  <si>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</si>
  <si>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</si>
  <si>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</si>
  <si>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</si>
  <si>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</si>
  <si>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</si>
  <si>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</si>
  <si>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</si>
  <si>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</si>
  <si>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</si>
  <si>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</si>
  <si>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</si>
  <si>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SHUTOUTS</t>
  </si>
  <si>
    <t>BIKO KYLE</t>
  </si>
  <si>
    <t>CLARK RANDY</t>
  </si>
  <si>
    <t>CROSWELL NATHAN</t>
  </si>
  <si>
    <t>DAVIDSON ADAM</t>
  </si>
  <si>
    <t>LARA EDDIE</t>
  </si>
  <si>
    <t>MODINE  DANNY</t>
  </si>
  <si>
    <t>PADILLA STEVE</t>
  </si>
  <si>
    <t>TULLY CHRIS</t>
  </si>
  <si>
    <t>YANAY JONATHON</t>
  </si>
  <si>
    <t>BLOUIN KELLY</t>
  </si>
  <si>
    <t>HENDERSON BRYCE</t>
  </si>
  <si>
    <t>HOLTON CORY</t>
  </si>
  <si>
    <t>LEITCH DAVID</t>
  </si>
  <si>
    <t>LUKACS BLAIR</t>
  </si>
  <si>
    <t>O'DONNELL MARTYN</t>
  </si>
  <si>
    <t>SCHWARTZ CURTIS</t>
  </si>
  <si>
    <t>STUDER DEAN</t>
  </si>
  <si>
    <t>THURMEIER ROSS</t>
  </si>
  <si>
    <t>VERSIKAITIS MIGUEL</t>
  </si>
  <si>
    <t>ZOLLNER SCOTT</t>
  </si>
  <si>
    <t>DESHARNAIS AUSTIN</t>
  </si>
  <si>
    <t xml:space="preserve">McLACHLAN SEAN  </t>
  </si>
  <si>
    <t>POWER PATRICK</t>
  </si>
  <si>
    <t>RANDALL SHAUN</t>
  </si>
  <si>
    <t>SCAHILL BRIAN</t>
  </si>
  <si>
    <t>SIVERTSON MIKE</t>
  </si>
  <si>
    <t>ALCOCK KERRY</t>
  </si>
  <si>
    <t>BAUMFELD MARTIN</t>
  </si>
  <si>
    <t>CUERDEN MATT</t>
  </si>
  <si>
    <t>GENTILE JOE</t>
  </si>
  <si>
    <t>GRIFFITHS ROB</t>
  </si>
  <si>
    <t>LEHR HUGH</t>
  </si>
  <si>
    <t>McALLISTER PHIL</t>
  </si>
  <si>
    <t>MUGFORD NICK</t>
  </si>
  <si>
    <t>SWANSON KIM</t>
  </si>
  <si>
    <t>TULLY IAN</t>
  </si>
  <si>
    <t xml:space="preserve">DANIELS SHAUN   </t>
  </si>
  <si>
    <t>( R&amp;C PUB)</t>
  </si>
  <si>
    <t xml:space="preserve">HIRANSI PETER   </t>
  </si>
  <si>
    <t xml:space="preserve">HUTCHINSON LIAM   </t>
  </si>
  <si>
    <t xml:space="preserve">JOHNSON CHAD   </t>
  </si>
  <si>
    <t xml:space="preserve">KARAGIC D    </t>
  </si>
  <si>
    <t xml:space="preserve">KER JASON   </t>
  </si>
  <si>
    <t xml:space="preserve">MONTANE PAUL   </t>
  </si>
  <si>
    <t xml:space="preserve">WUTZKE CHRIS   </t>
  </si>
  <si>
    <t xml:space="preserve">AVERILL JAY  </t>
  </si>
  <si>
    <t>(BATUS)</t>
  </si>
  <si>
    <t xml:space="preserve">BARNES TIM  </t>
  </si>
  <si>
    <t xml:space="preserve">BOTTRELL CLINT  </t>
  </si>
  <si>
    <t xml:space="preserve">BURSTON PAUL  </t>
  </si>
  <si>
    <t xml:space="preserve">COOK JOHN  </t>
  </si>
  <si>
    <t xml:space="preserve">DENIS MARK  </t>
  </si>
  <si>
    <t xml:space="preserve">DEVINE EDDIE  </t>
  </si>
  <si>
    <t xml:space="preserve">DICKS DOUG  </t>
  </si>
  <si>
    <t xml:space="preserve">GILBERT JOHN  </t>
  </si>
  <si>
    <t xml:space="preserve">HATTERSLEY mark   </t>
  </si>
  <si>
    <t xml:space="preserve">JENKIN SEAN   </t>
  </si>
  <si>
    <t xml:space="preserve">KEANE MARK   </t>
  </si>
  <si>
    <t xml:space="preserve">KINGSLEY JASON  </t>
  </si>
  <si>
    <t xml:space="preserve">LAMBERT ANDY  </t>
  </si>
  <si>
    <t xml:space="preserve">McLAGGAN GARY  </t>
  </si>
  <si>
    <t xml:space="preserve">NORTH NICK  </t>
  </si>
  <si>
    <t xml:space="preserve">PASCOE GARRY  </t>
  </si>
  <si>
    <t>PEARCE DARREN</t>
  </si>
  <si>
    <t xml:space="preserve">PEARCY STEVEN  </t>
  </si>
  <si>
    <t>PERMAN ANDREW</t>
  </si>
  <si>
    <t>PORTER SIMON</t>
  </si>
  <si>
    <t xml:space="preserve">SCOTT EARL   </t>
  </si>
  <si>
    <t>SPARK PHILIP</t>
  </si>
  <si>
    <t xml:space="preserve">STOUT JAMIE   </t>
  </si>
  <si>
    <t xml:space="preserve">TAYLOR GERRY   </t>
  </si>
  <si>
    <t xml:space="preserve">TAYLOR JEZ  </t>
  </si>
  <si>
    <t xml:space="preserve">VERTIGANS ANDY  </t>
  </si>
  <si>
    <t xml:space="preserve">WHITE WAYNE  </t>
  </si>
  <si>
    <t xml:space="preserve">WILKINS DUNCAN  </t>
  </si>
  <si>
    <t xml:space="preserve">BUSS SHAWN  </t>
  </si>
  <si>
    <t>(BOS PIZ)</t>
  </si>
  <si>
    <t xml:space="preserve">LAWSON ANDREW  </t>
  </si>
  <si>
    <t xml:space="preserve">SIMPSON JOCK  </t>
  </si>
  <si>
    <t xml:space="preserve">SMITH ANDY   </t>
  </si>
  <si>
    <t xml:space="preserve">SMITH SCOTT  </t>
  </si>
  <si>
    <t xml:space="preserve">CAISLEY  MICK  </t>
  </si>
  <si>
    <t>(G.L.PUB)</t>
  </si>
  <si>
    <t xml:space="preserve">CAMPBELL CHRIS  </t>
  </si>
  <si>
    <t xml:space="preserve">CLAYTON BOB  </t>
  </si>
  <si>
    <t xml:space="preserve">DAWSON CRAIG   </t>
  </si>
  <si>
    <t xml:space="preserve">DEVINE JIM   </t>
  </si>
  <si>
    <t xml:space="preserve">DONOHUE CARL  </t>
  </si>
  <si>
    <t xml:space="preserve">EDWARDS MIKE   </t>
  </si>
  <si>
    <t>GREENWOOD LEE</t>
  </si>
  <si>
    <t xml:space="preserve">HUDSON PAUL   </t>
  </si>
  <si>
    <t xml:space="preserve">MILLINGTON RICK  </t>
  </si>
  <si>
    <t xml:space="preserve">MTHEBU  TAMI   </t>
  </si>
  <si>
    <t xml:space="preserve">MUTCH BOB   </t>
  </si>
  <si>
    <t xml:space="preserve">OWEN MICK  </t>
  </si>
  <si>
    <t xml:space="preserve">PURDHAM TERRY  </t>
  </si>
  <si>
    <t xml:space="preserve">ROBERTS RUSSELL   </t>
  </si>
  <si>
    <t xml:space="preserve">ROSS ANDY   </t>
  </si>
  <si>
    <t xml:space="preserve">SAUNDERS MARK   </t>
  </si>
  <si>
    <t>SHANOSS laurence</t>
  </si>
  <si>
    <t xml:space="preserve">SHORTEN NATHEN  </t>
  </si>
  <si>
    <t xml:space="preserve">SPENCER IAN   </t>
  </si>
  <si>
    <t xml:space="preserve">THOMAS STEVE   </t>
  </si>
  <si>
    <t xml:space="preserve">WILDSMITH GARY  </t>
  </si>
  <si>
    <t xml:space="preserve">WILSON MIKE   </t>
  </si>
  <si>
    <t>(GK)</t>
  </si>
  <si>
    <t>GEORGE PADILLA</t>
  </si>
  <si>
    <t xml:space="preserve">BARRETT JOHN  </t>
  </si>
  <si>
    <t>(L.L.PUB)</t>
  </si>
  <si>
    <t xml:space="preserve">GROUVES TODD  </t>
  </si>
  <si>
    <t xml:space="preserve">HOGG EVERETT  </t>
  </si>
  <si>
    <t xml:space="preserve">TAKACS FRANK  </t>
  </si>
  <si>
    <t xml:space="preserve">CUNNINGS NATHEN   </t>
  </si>
  <si>
    <t>(M.H.COL)</t>
  </si>
  <si>
    <t xml:space="preserve">ELDER JOSH   </t>
  </si>
  <si>
    <t xml:space="preserve">PLANTE JUSTIN   </t>
  </si>
  <si>
    <t xml:space="preserve">TRIN DUK   </t>
  </si>
  <si>
    <t xml:space="preserve">WONG GARVER   </t>
  </si>
  <si>
    <t xml:space="preserve">ANTOINE JON </t>
  </si>
  <si>
    <t>(S.B.INN)</t>
  </si>
  <si>
    <t>ISHTKAWA tomohtro</t>
  </si>
  <si>
    <t xml:space="preserve">JUAREZ GEO  </t>
  </si>
  <si>
    <t xml:space="preserve">MARTINEZ YOMY  </t>
  </si>
  <si>
    <t>MENDES Fernando</t>
  </si>
  <si>
    <t xml:space="preserve">OKAMOTO NOBU  </t>
  </si>
  <si>
    <t xml:space="preserve">WICK JUSTIN  </t>
  </si>
  <si>
    <t xml:space="preserve">OTTENBREIT KYLE  </t>
  </si>
  <si>
    <t>(U-17)</t>
  </si>
  <si>
    <t>PURDEN STEVE</t>
  </si>
  <si>
    <t xml:space="preserve">SEAMAN MIKE  </t>
  </si>
  <si>
    <t xml:space="preserve">TELISKE CHAD  </t>
  </si>
  <si>
    <t xml:space="preserve">TOKUNAGA JEFF  </t>
  </si>
  <si>
    <t xml:space="preserve">TOKUNAGA KRISTIE  </t>
  </si>
  <si>
    <t>CASTILLO HEBER</t>
  </si>
  <si>
    <t>CROOK JOE</t>
  </si>
  <si>
    <t>CRUZ AMILIAR</t>
  </si>
  <si>
    <t>DAISUKE ISHIKAWA</t>
  </si>
  <si>
    <t>DESHARNAIS LANDON</t>
  </si>
  <si>
    <t>DOBBIN MIKE</t>
  </si>
  <si>
    <t>DOBEK MARK</t>
  </si>
  <si>
    <t>DREFS JORDAN</t>
  </si>
  <si>
    <t>DUARTA LAZARO</t>
  </si>
  <si>
    <t>DUGRAM DAVE</t>
  </si>
  <si>
    <t>ESPINOZA ALDO</t>
  </si>
  <si>
    <t>GILBERT WESSELLEY</t>
  </si>
  <si>
    <t>HERNANDEZ DAVID</t>
  </si>
  <si>
    <t>HERNANDEZ JOEL</t>
  </si>
  <si>
    <t>HERNANDEZ MANUEL</t>
  </si>
  <si>
    <t>HYDE TRAVIS</t>
  </si>
  <si>
    <t>IJIA STEPHEN</t>
  </si>
  <si>
    <t>INGRAM DAVID</t>
  </si>
  <si>
    <t>LARA EDWARD sr</t>
  </si>
  <si>
    <t>LARA HOWARD</t>
  </si>
  <si>
    <t>LAVALA KANJAN</t>
  </si>
  <si>
    <t>LOPEZ DAVID</t>
  </si>
  <si>
    <t>LOPEZ MARIO</t>
  </si>
  <si>
    <t>MARTINEZ CARLOS</t>
  </si>
  <si>
    <t>MARTINEZ FRANCISCO</t>
  </si>
  <si>
    <t>MARTINEZ IRVIN</t>
  </si>
  <si>
    <t>McDONALD RYAN</t>
  </si>
  <si>
    <t>MENA CARLOS</t>
  </si>
  <si>
    <t>MIGUEL NAGIB</t>
  </si>
  <si>
    <t>MONTGOMERY ALEX</t>
  </si>
  <si>
    <t>MONTOGOMERY ALEX</t>
  </si>
  <si>
    <t>MONTOYA EDDYE</t>
  </si>
  <si>
    <t>MOTIL BEN</t>
  </si>
  <si>
    <t>MUNGUIA ANGEL</t>
  </si>
  <si>
    <t>OSOMO TOSIN</t>
  </si>
  <si>
    <t>PARROCK WAYNE</t>
  </si>
  <si>
    <t>PEREZ LUIS</t>
  </si>
  <si>
    <t>PEREZA RICARDO</t>
  </si>
  <si>
    <t>PINEDA ELDER</t>
  </si>
  <si>
    <t>REYES PAUL</t>
  </si>
  <si>
    <t>RODRIGUEZ MARIO</t>
  </si>
  <si>
    <t>SEITZ LOREN</t>
  </si>
  <si>
    <t>SILVA ERNESTO</t>
  </si>
  <si>
    <t>SLACK GRAHAM</t>
  </si>
  <si>
    <t>SWAN-AZMON SHLOMO</t>
  </si>
  <si>
    <t>TANAKA AKJYUKI</t>
  </si>
  <si>
    <t>TAYLOR MIKE</t>
  </si>
  <si>
    <t>TEJADA ALONZO</t>
  </si>
  <si>
    <t>TENGA JIMMY</t>
  </si>
  <si>
    <t>TEWEDROS YONAS</t>
  </si>
  <si>
    <t>DARLEY ANDREW</t>
  </si>
  <si>
    <t>BOSTON PIZZA</t>
  </si>
  <si>
    <t>DAVIS CAM</t>
  </si>
  <si>
    <t>JACOBSON PETE</t>
  </si>
  <si>
    <t>McLACHLAN JASON</t>
  </si>
  <si>
    <t>NIKOLEYCHUK ROB</t>
  </si>
  <si>
    <t>PASZKOWSKI KONRAD</t>
  </si>
  <si>
    <t>PETREHELE GABE</t>
  </si>
  <si>
    <t>SOHL HARJOT</t>
  </si>
  <si>
    <t>BAINBRIDGE NEIL</t>
  </si>
  <si>
    <t>DAYZ OFF PUB</t>
  </si>
  <si>
    <t>BOSCH DAVID</t>
  </si>
  <si>
    <t>DREFS NEIL</t>
  </si>
  <si>
    <t>DUPAS JORDAN</t>
  </si>
  <si>
    <t>HIRSH DEREK</t>
  </si>
  <si>
    <t>JACKSON KEVIN</t>
  </si>
  <si>
    <t>KAHL CAM</t>
  </si>
  <si>
    <t>MITCHELL JORDAN</t>
  </si>
  <si>
    <t>PEART GRAHAM</t>
  </si>
  <si>
    <t>SMITH RYAN</t>
  </si>
  <si>
    <t>STEFANI DARYL</t>
  </si>
  <si>
    <t>BAINBRIDGE MARC</t>
  </si>
  <si>
    <t>DUBLINS PUB</t>
  </si>
  <si>
    <t>BROWN JUSTIN</t>
  </si>
  <si>
    <t>BURNETT CORY</t>
  </si>
  <si>
    <t>FREDEEN TRISTAN</t>
  </si>
  <si>
    <t>KNIBBS ALAN</t>
  </si>
  <si>
    <t>PEART MARK</t>
  </si>
  <si>
    <t>STEIER SHAWN</t>
  </si>
  <si>
    <t>ULBRICHT COLIN</t>
  </si>
  <si>
    <t>ANDREWS NATHAN</t>
  </si>
  <si>
    <t>ANDREWS NICK</t>
  </si>
  <si>
    <t>BRINSTON SHANNON</t>
  </si>
  <si>
    <t>BRINSTON SHELDON</t>
  </si>
  <si>
    <t xml:space="preserve">CAIN IAN      </t>
  </si>
  <si>
    <t>CARNEGY KEVIN</t>
  </si>
  <si>
    <t>CASTRILLON JESUS</t>
  </si>
  <si>
    <t>CHISHOLM JERIMY</t>
  </si>
  <si>
    <t>COOPER NATHAN</t>
  </si>
  <si>
    <t>DURK STEVE</t>
  </si>
  <si>
    <t>GIESBRECHT BILL</t>
  </si>
  <si>
    <t>GILLIES JASON</t>
  </si>
  <si>
    <t>HARRISON MORGAN</t>
  </si>
  <si>
    <t xml:space="preserve">HERSELMAN CHAD  </t>
  </si>
  <si>
    <t>HUGHES BLAIR</t>
  </si>
  <si>
    <t>ISHIHARA SATORU</t>
  </si>
  <si>
    <t>KHUMALO REGGIE</t>
  </si>
  <si>
    <t>KRONEBUSCH AARON</t>
  </si>
  <si>
    <t>LANDIUK MATT</t>
  </si>
  <si>
    <t>LIETCH DAVID</t>
  </si>
  <si>
    <t>LUKACS MICHAEL</t>
  </si>
  <si>
    <t>McBRIDE JUSTIN</t>
  </si>
  <si>
    <t>McCORY JACOB</t>
  </si>
  <si>
    <t>McFETRIDGE TYLER</t>
  </si>
  <si>
    <t>MILNE RYAN</t>
  </si>
  <si>
    <t>ORELLANA MAURICIO</t>
  </si>
  <si>
    <t>PENADES LAURENT</t>
  </si>
  <si>
    <t>RUNNARSON VIESTEIN</t>
  </si>
  <si>
    <t>SAUERMAN SCOTT</t>
  </si>
  <si>
    <t>SEELYE MEL</t>
  </si>
  <si>
    <t>SIMMONS BROCK</t>
  </si>
  <si>
    <t>STADNICK MARK</t>
  </si>
  <si>
    <t>TARDIFF JUSTIN</t>
  </si>
  <si>
    <t>TOKUNAGA JEFF</t>
  </si>
  <si>
    <t>VANGEN JEFF</t>
  </si>
  <si>
    <t>VESGA CARLOS</t>
  </si>
  <si>
    <t>BARKEY JOSEPH</t>
  </si>
  <si>
    <t>GARAGE PUB</t>
  </si>
  <si>
    <t>COPEMAN TYLER</t>
  </si>
  <si>
    <t>FORSYTH JOEL</t>
  </si>
  <si>
    <t>MONSON SEAN</t>
  </si>
  <si>
    <t>NYANG MANYANG</t>
  </si>
  <si>
    <t>SIVERTSON BRENT</t>
  </si>
  <si>
    <t>WARD KRIS</t>
  </si>
  <si>
    <t>BURDEN DEVON</t>
  </si>
  <si>
    <t>LIZARDS PUB</t>
  </si>
  <si>
    <t>CHAVEZ JOSE</t>
  </si>
  <si>
    <t>CHRISTIE JOHN</t>
  </si>
  <si>
    <t>CROCKER JOHN</t>
  </si>
  <si>
    <t>HALL BRANDON</t>
  </si>
  <si>
    <t>JOHNSON MARK</t>
  </si>
  <si>
    <t>KERRISON RICHARD</t>
  </si>
  <si>
    <t>MARTINS ERIC</t>
  </si>
  <si>
    <t>ROMAN SAM</t>
  </si>
  <si>
    <t>SHAFAPAY HOSSIE</t>
  </si>
  <si>
    <t>SWEET JARED</t>
  </si>
  <si>
    <t>TOVAR RONY</t>
  </si>
  <si>
    <t>WUTZKE MATT</t>
  </si>
  <si>
    <t>BOLT SHANNON</t>
  </si>
  <si>
    <t>LOGO'S LIZARD'S PUB</t>
  </si>
  <si>
    <t>BRIGHT JOSH</t>
  </si>
  <si>
    <t>CHARTRAND JEREMY</t>
  </si>
  <si>
    <t>COOK TOM</t>
  </si>
  <si>
    <t>COPEMAN TREVOR</t>
  </si>
  <si>
    <t>DEVINE BRENDAN</t>
  </si>
  <si>
    <t>DICK MITCHELL</t>
  </si>
  <si>
    <t>GARCIA REYES</t>
  </si>
  <si>
    <t>GINGRAS CHRIS</t>
  </si>
  <si>
    <t>GUARDIAN IVAN</t>
  </si>
  <si>
    <t>JOHNSTON DARYL</t>
  </si>
  <si>
    <t>McALLISTAR PHIL</t>
  </si>
  <si>
    <t>McCARTY CAMERON</t>
  </si>
  <si>
    <t>McFARLAND NICK</t>
  </si>
  <si>
    <t>McMANN LORNE</t>
  </si>
  <si>
    <t>McNALLY CONNOR</t>
  </si>
  <si>
    <t>OTTENBREIT JASON</t>
  </si>
  <si>
    <t>PADILLA EDDIE</t>
  </si>
  <si>
    <t>PROSKA MARTIN</t>
  </si>
  <si>
    <t>RAJWANI ADIC</t>
  </si>
  <si>
    <t>SCHMAL WINSTON</t>
  </si>
  <si>
    <t>SHARTRAND JEROME</t>
  </si>
  <si>
    <t>STEVENS JOHN</t>
  </si>
  <si>
    <t>WOG LOREN</t>
  </si>
  <si>
    <t>YOUNG GREG</t>
  </si>
  <si>
    <t>BAINBRIDGE JOHN</t>
  </si>
  <si>
    <t>LOGO'S/LIZARDS OLD BOYS</t>
  </si>
  <si>
    <t>GOULDING ELWYN</t>
  </si>
  <si>
    <t>HANNAH ANDREW</t>
  </si>
  <si>
    <t>McCUE TAM</t>
  </si>
  <si>
    <t>OTTE MORGAN</t>
  </si>
  <si>
    <t>OTTE TOM</t>
  </si>
  <si>
    <t>RANN RUSS</t>
  </si>
  <si>
    <t>ROFLICK JOHN</t>
  </si>
  <si>
    <t>SCRIBNER DAVE</t>
  </si>
  <si>
    <t>SMITH TOM</t>
  </si>
  <si>
    <t>VASQUEZ PAUL</t>
  </si>
  <si>
    <t>WELLS JIM</t>
  </si>
  <si>
    <t>AYLEY MARK</t>
  </si>
  <si>
    <t>LOGO'S/LIZARDS PUB</t>
  </si>
  <si>
    <t>CAHILL DERMOT</t>
  </si>
  <si>
    <t>FREEMAN SEAN</t>
  </si>
  <si>
    <t>McLEAN PAUL</t>
  </si>
  <si>
    <t>MOHANRAJ TOM</t>
  </si>
  <si>
    <t>PLUNKETT THOMAS</t>
  </si>
  <si>
    <t>PRESTON SPENCER</t>
  </si>
  <si>
    <t>VALENZULA FRAN</t>
  </si>
  <si>
    <t>BARLOW RICHARD</t>
  </si>
  <si>
    <t xml:space="preserve">LOGO'S/LIZARDS PUB </t>
  </si>
  <si>
    <t>COREAS GUILLERMO</t>
  </si>
  <si>
    <t>FAQUERI SYD</t>
  </si>
  <si>
    <t>HERTZ RICK</t>
  </si>
  <si>
    <t>LECAVALIER PIERRE</t>
  </si>
  <si>
    <t>RUSKLAR BILL</t>
  </si>
  <si>
    <t>CASSIDY PHIL</t>
  </si>
  <si>
    <t>LOGO'S/LIZARDS PUB # 1</t>
  </si>
  <si>
    <t>COWAN ROB</t>
  </si>
  <si>
    <t>THORNHILL SAM</t>
  </si>
  <si>
    <t>WATERS CHRIS</t>
  </si>
  <si>
    <t>BOSCH SHANE</t>
  </si>
  <si>
    <t>LOGO'S/LIZARDS PUB # 2</t>
  </si>
  <si>
    <t>CAIN KEN</t>
  </si>
  <si>
    <t>HUBER RICO</t>
  </si>
  <si>
    <t>REYES GARCIA</t>
  </si>
  <si>
    <t>SMITH LLOYD</t>
  </si>
  <si>
    <t>WUTCH ARLEN</t>
  </si>
  <si>
    <t>BIANCHI RICC</t>
  </si>
  <si>
    <t>MARIO'S</t>
  </si>
  <si>
    <t>BOSCH SHAUN</t>
  </si>
  <si>
    <t>HUMBERSTONE PAUL</t>
  </si>
  <si>
    <t>MANNING GREG</t>
  </si>
  <si>
    <t>PLANTE JOE</t>
  </si>
  <si>
    <t>QUIROGA DAVID</t>
  </si>
  <si>
    <t>RIETVELD COLIN</t>
  </si>
  <si>
    <t>SMITH ALAN</t>
  </si>
  <si>
    <t>STIERT CURTIS</t>
  </si>
  <si>
    <t>VAN DIEST DEREKE</t>
  </si>
  <si>
    <t>WOODCOCK BLAINE</t>
  </si>
  <si>
    <t>GUSTOVSON DYLAN</t>
  </si>
  <si>
    <t>MEDICINE HAT U-18</t>
  </si>
  <si>
    <t xml:space="preserve">BARTKOW TYSON  </t>
  </si>
  <si>
    <t>BRUM TREVOR</t>
  </si>
  <si>
    <t>DOUGHTY DOMINIC</t>
  </si>
  <si>
    <t>ENGBERT SEAN</t>
  </si>
  <si>
    <t>FROST ASHLEY</t>
  </si>
  <si>
    <t xml:space="preserve">HERSELMAN SEAN </t>
  </si>
  <si>
    <t>KINGMAN DANNY</t>
  </si>
  <si>
    <t>LUCA VIOREL</t>
  </si>
  <si>
    <t>McCULLEY CLAYTON</t>
  </si>
  <si>
    <t>ORR JOHN</t>
  </si>
  <si>
    <t>OSTER VANCE</t>
  </si>
  <si>
    <t>PECKFORD BRETT</t>
  </si>
  <si>
    <t>PERRIN DANIEL</t>
  </si>
  <si>
    <t xml:space="preserve">PLANT MIKE </t>
  </si>
  <si>
    <t>PURCELL IAIN</t>
  </si>
  <si>
    <t>RIKSTAD STEVE</t>
  </si>
  <si>
    <t>SALMON MAUREY</t>
  </si>
  <si>
    <t xml:space="preserve">SCAHILL GARY  </t>
  </si>
  <si>
    <t>SCHEFFELMAIR MARK</t>
  </si>
  <si>
    <t>SUBOTIC BRANKO</t>
  </si>
  <si>
    <t>WILLIAMSON PETER</t>
  </si>
  <si>
    <t>ZEEGERS MAARTEN</t>
  </si>
  <si>
    <t>BLACK DAVID</t>
  </si>
  <si>
    <t>BRERDON COLIN</t>
  </si>
  <si>
    <t>BUSTAMANTE VICTOR</t>
  </si>
  <si>
    <t>GOODGE MICK</t>
  </si>
  <si>
    <t>HASSALL MARK</t>
  </si>
  <si>
    <t>HILL TONY</t>
  </si>
  <si>
    <t>HORNBY PAUL</t>
  </si>
  <si>
    <t>JARVIS SHAUN</t>
  </si>
  <si>
    <t>LONSDALE NIGEL</t>
  </si>
  <si>
    <t xml:space="preserve">McLEOD GREG </t>
  </si>
  <si>
    <t>PERRIN REGGIE</t>
  </si>
  <si>
    <t>TOPP KELLY</t>
  </si>
  <si>
    <t>TRAORE ALPHA</t>
  </si>
  <si>
    <t>TURNER LEE</t>
  </si>
  <si>
    <t>CONNELLY TAM</t>
  </si>
  <si>
    <t>OLD BOYS / WILD</t>
  </si>
  <si>
    <t>CROMPTON JOHN</t>
  </si>
  <si>
    <t>DOUGLAS DOUGIE</t>
  </si>
  <si>
    <t>FINNIS CRAIG</t>
  </si>
  <si>
    <t>GRUNDY PETE</t>
  </si>
  <si>
    <t>HANNAM GARY</t>
  </si>
  <si>
    <t>McGUFFIE MATT</t>
  </si>
  <si>
    <t>PARKER RICK</t>
  </si>
  <si>
    <t>SCAMBLER DAVE</t>
  </si>
  <si>
    <t>SOUTHWELL DAN</t>
  </si>
  <si>
    <t>SPARK PHIL</t>
  </si>
  <si>
    <t>STOKES ROB</t>
  </si>
  <si>
    <t>TAYLOR BILL</t>
  </si>
  <si>
    <t>WAITE STEVE</t>
  </si>
  <si>
    <t>WILKES MORRIS</t>
  </si>
  <si>
    <t>BRANNAN MARK</t>
  </si>
  <si>
    <t>PLAYER'S PUB WILD</t>
  </si>
  <si>
    <t>HOYLAND JOHN</t>
  </si>
  <si>
    <t>INNES PETE</t>
  </si>
  <si>
    <t>LAVALA ANTHONY</t>
  </si>
  <si>
    <t>O'FUARTHAIN SEAMUS</t>
  </si>
  <si>
    <t>SCHAFER CURTIS</t>
  </si>
  <si>
    <t>TACY PAUL</t>
  </si>
  <si>
    <t>AIRZEE STEVEN</t>
  </si>
  <si>
    <t>RALSTON ROVERS</t>
  </si>
  <si>
    <t>AMBLER CHRIS</t>
  </si>
  <si>
    <t>ARMSTRONG SEAN</t>
  </si>
  <si>
    <t>ASHCROFT MIKE</t>
  </si>
  <si>
    <t>BAKER ROB</t>
  </si>
  <si>
    <t>BALL STU</t>
  </si>
  <si>
    <t>BARKER LEE</t>
  </si>
  <si>
    <t>BELL JASON</t>
  </si>
  <si>
    <t>BELL JIM</t>
  </si>
  <si>
    <t>BEST GEORGE</t>
  </si>
  <si>
    <t>BOULD RICHIE</t>
  </si>
  <si>
    <t>BRADLEY ANDY</t>
  </si>
  <si>
    <t>BREWSTER NEIL</t>
  </si>
  <si>
    <t>BROWN ANTHONY</t>
  </si>
  <si>
    <t>BRYLEAND SEAN</t>
  </si>
  <si>
    <t>BURKE MICHAEL</t>
  </si>
  <si>
    <t>CAROLAN MICHAEL</t>
  </si>
  <si>
    <t>CHAND SANJAY</t>
  </si>
  <si>
    <t>CLAYFIELD MATT</t>
  </si>
  <si>
    <t>COLE DAVE</t>
  </si>
  <si>
    <t>COLE DAVID</t>
  </si>
  <si>
    <t>CONROY DON</t>
  </si>
  <si>
    <t>CORNFOOT BRIAN</t>
  </si>
  <si>
    <t>CRIGHTON DARREN</t>
  </si>
  <si>
    <t>CROSS WILL</t>
  </si>
  <si>
    <t>DAVIDSON JAMES</t>
  </si>
  <si>
    <t>DAVIS NIGEL</t>
  </si>
  <si>
    <t>DEATON KRISTIAN</t>
  </si>
  <si>
    <t>DZIEROZYNSKI RICK</t>
  </si>
  <si>
    <t>ELSLEY SHAUN</t>
  </si>
  <si>
    <t>FERGUSON KEVIN</t>
  </si>
  <si>
    <t>FIELDS RICKY</t>
  </si>
  <si>
    <t>GARETH JOHN</t>
  </si>
  <si>
    <t>GLET RICHARD</t>
  </si>
  <si>
    <t>GOMEZ SIMON</t>
  </si>
  <si>
    <t>HARGREAVES GREG</t>
  </si>
  <si>
    <t>HEWIT MICK</t>
  </si>
  <si>
    <t>HEWITT MICHAEL</t>
  </si>
  <si>
    <t>HICKS PAUL</t>
  </si>
  <si>
    <t>HODGSON NEIL</t>
  </si>
  <si>
    <t>HOLLOW DEAN</t>
  </si>
  <si>
    <t>HOOKER LEE</t>
  </si>
  <si>
    <t>HUGHES DAVID</t>
  </si>
  <si>
    <t>ILLINGWORTH DAVE</t>
  </si>
  <si>
    <t>JENNES DAVE</t>
  </si>
  <si>
    <t>JOHN AGRETH</t>
  </si>
  <si>
    <t>JOHNSON CLIFF</t>
  </si>
  <si>
    <t>JONES MIKE</t>
  </si>
  <si>
    <t>JORDAN WILLIAM</t>
  </si>
  <si>
    <t>KENYON ADIE</t>
  </si>
  <si>
    <t>LANCASTER MARTIN</t>
  </si>
  <si>
    <t xml:space="preserve">LANGER STU </t>
  </si>
  <si>
    <t>LEE JOE</t>
  </si>
  <si>
    <t>LINTON GARY</t>
  </si>
  <si>
    <t>LIPTON DARREN</t>
  </si>
  <si>
    <t>LIVESEY MARTYN</t>
  </si>
  <si>
    <t>LUCKHURST ANDY</t>
  </si>
  <si>
    <t>MACK KEVIN</t>
  </si>
  <si>
    <t>MACKIE SAM</t>
  </si>
  <si>
    <t>MARSHALL OLIVER</t>
  </si>
  <si>
    <t>McBAIN GORDAN</t>
  </si>
  <si>
    <t>McBRIDE PAUL</t>
  </si>
  <si>
    <t>MCDONALD ANTHONY</t>
  </si>
  <si>
    <t>McGARVEY HUGH</t>
  </si>
  <si>
    <t>McGREGOR DAVID</t>
  </si>
  <si>
    <t>MEAGRE STEPHEN</t>
  </si>
  <si>
    <t>MELIA ANDY</t>
  </si>
  <si>
    <t>MITCHELL MARK</t>
  </si>
  <si>
    <t>MOONEY BRIAN</t>
  </si>
  <si>
    <t>MORRIS DAMEON</t>
  </si>
  <si>
    <t>MORRIS DARREN</t>
  </si>
  <si>
    <t>MULHANEY TONY</t>
  </si>
  <si>
    <t>O'BRIEN ANDY</t>
  </si>
  <si>
    <t>OLIVER PHIL</t>
  </si>
  <si>
    <t>ONIONS BEN</t>
  </si>
  <si>
    <t>PATERSON STU</t>
  </si>
  <si>
    <t>PICKETT IAN</t>
  </si>
  <si>
    <t>PINHEIRO MARTIN</t>
  </si>
  <si>
    <t>PORTER WAYNE</t>
  </si>
  <si>
    <t>QUAYLE ROBERT</t>
  </si>
  <si>
    <t>QUINTEL ALEX</t>
  </si>
  <si>
    <t>REID KEITH</t>
  </si>
  <si>
    <t>ROBERTS WADE</t>
  </si>
  <si>
    <t>ROBERTSON JAMIE</t>
  </si>
  <si>
    <t>ROBINSON MIKE</t>
  </si>
  <si>
    <t>ROWE ANTHONY</t>
  </si>
  <si>
    <t>SAUNDERS STEVE</t>
  </si>
  <si>
    <t>SCOTT ALISTAR</t>
  </si>
  <si>
    <t>SEAGREAVE MIKE</t>
  </si>
  <si>
    <t>SHAW LEE</t>
  </si>
  <si>
    <t>SHEARN THOMAS</t>
  </si>
  <si>
    <t>SHEPHERD RANALD</t>
  </si>
  <si>
    <t>SIMPSON JAMES</t>
  </si>
  <si>
    <t>SIMPSON STEVE</t>
  </si>
  <si>
    <t>SKIDMORE CHARLIE</t>
  </si>
  <si>
    <t>SLUCOCK LUKE</t>
  </si>
  <si>
    <t>SMART PAUL</t>
  </si>
  <si>
    <t>STEVENS DALE</t>
  </si>
  <si>
    <t>STEWART GARY</t>
  </si>
  <si>
    <t>SWYER JASON</t>
  </si>
  <si>
    <t>TALBOT TONY</t>
  </si>
  <si>
    <t>THOMAS BRYN</t>
  </si>
  <si>
    <t>THOMAS PAUL</t>
  </si>
  <si>
    <t>THOMSON DAVID</t>
  </si>
  <si>
    <t>TIMSON RICK</t>
  </si>
  <si>
    <t>TOWNDROW KRIS</t>
  </si>
  <si>
    <t>WAITES TERRY</t>
  </si>
  <si>
    <t>WALLACE NICK</t>
  </si>
  <si>
    <t>WALSH LIAM</t>
  </si>
  <si>
    <t>WARKE MICK</t>
  </si>
  <si>
    <t>WELSBY CRAIG</t>
  </si>
  <si>
    <t>WHITE SHANE</t>
  </si>
  <si>
    <t>WHITEY IAN</t>
  </si>
  <si>
    <t>WHITNEY IAN</t>
  </si>
  <si>
    <t>WINTERTON TOBY</t>
  </si>
  <si>
    <t>WITTS ASH</t>
  </si>
  <si>
    <t>WRIGHT CRAIG</t>
  </si>
  <si>
    <t>WRIGHT MICHAEL</t>
  </si>
  <si>
    <t>ABLE DAVID</t>
  </si>
  <si>
    <t>REC LEAGUE STARS</t>
  </si>
  <si>
    <t>CLAPHAM DAVID</t>
  </si>
  <si>
    <t>DALLA LONGA LUCO</t>
  </si>
  <si>
    <t>DOUVIS JOHN</t>
  </si>
  <si>
    <t>GRANT NEIL</t>
  </si>
  <si>
    <t>ISERNIA DON</t>
  </si>
  <si>
    <t>JACOBS MIKE</t>
  </si>
  <si>
    <t>LAMARCHE DOUG</t>
  </si>
  <si>
    <t>MILLBURN DAVE</t>
  </si>
  <si>
    <t>OoSTERHUIS GERARD</t>
  </si>
  <si>
    <t>PARK YOUNGJIN</t>
  </si>
  <si>
    <t xml:space="preserve">ROMENICO </t>
  </si>
  <si>
    <t>RUZYCKI BILL</t>
  </si>
  <si>
    <t>TUFF TERRY</t>
  </si>
  <si>
    <t>TURNER IAN</t>
  </si>
  <si>
    <t>TURNER KEVIN</t>
  </si>
  <si>
    <t>WONG KEN</t>
  </si>
  <si>
    <t>WONG MING</t>
  </si>
  <si>
    <t>ZELENY LAEL</t>
  </si>
  <si>
    <t>BURHANI HASHAM</t>
  </si>
  <si>
    <t>REVOLUTION F.C.</t>
  </si>
  <si>
    <t>CHRISTIANSON JESSE</t>
  </si>
  <si>
    <t>CRABTREE JOHN jr</t>
  </si>
  <si>
    <t>DUBE VASUMUZI</t>
  </si>
  <si>
    <t>DURK TRAVESS</t>
  </si>
  <si>
    <t>FREEMAN MARK</t>
  </si>
  <si>
    <t>HOLTON TROY</t>
  </si>
  <si>
    <t>KIM DAVID</t>
  </si>
  <si>
    <t>LAMARCHE KIERNAN</t>
  </si>
  <si>
    <t>MALDONADO CHRISTIAN</t>
  </si>
  <si>
    <t>McCARTHY JAYDON</t>
  </si>
  <si>
    <t>MOHAMMED YUSUF</t>
  </si>
  <si>
    <t>MORGAN RHYS</t>
  </si>
  <si>
    <t>NELSON SHAWN</t>
  </si>
  <si>
    <t>NORTHCOTT HADDUSH</t>
  </si>
  <si>
    <t>ROMARO CESAR</t>
  </si>
  <si>
    <t>SMITH MIKE</t>
  </si>
  <si>
    <t>ABBASI MOHSIN</t>
  </si>
  <si>
    <t>STILETTO'S</t>
  </si>
  <si>
    <t>AYALA HECTOR</t>
  </si>
  <si>
    <t>CRUZ CARLOS</t>
  </si>
  <si>
    <t>FERNANDEZ LUIS</t>
  </si>
  <si>
    <t>FRYE ZANTIAGO</t>
  </si>
  <si>
    <t>GAMACHE PAUL</t>
  </si>
  <si>
    <t>GILCHRIST MIKE</t>
  </si>
  <si>
    <t>HEINRICKS CODY</t>
  </si>
  <si>
    <t>LEVEE AARON</t>
  </si>
  <si>
    <t>MARENEO WILLIANS</t>
  </si>
  <si>
    <t>MORALES ORLANDO</t>
  </si>
  <si>
    <t>MUNGUIA LUIS</t>
  </si>
  <si>
    <t>NAVARETTE ALVARO</t>
  </si>
  <si>
    <t>QUIROGA NATHAN</t>
  </si>
  <si>
    <t>REYES PABLO</t>
  </si>
  <si>
    <t>ROMERO ROBERTO</t>
  </si>
  <si>
    <t>TEJADA LUIS</t>
  </si>
  <si>
    <t>ZEID AHMAD</t>
  </si>
  <si>
    <t>DUTCHAK KRIS</t>
  </si>
  <si>
    <t>THE OCTANE</t>
  </si>
  <si>
    <t>GUERETTE TROY</t>
  </si>
  <si>
    <t>HART CAM</t>
  </si>
  <si>
    <t>HART KENDALL</t>
  </si>
  <si>
    <t>HILTON JORDAN</t>
  </si>
  <si>
    <t>JARVIS MATTHEW</t>
  </si>
  <si>
    <t>KROEMER DAVID</t>
  </si>
  <si>
    <t>LIGHT GARY</t>
  </si>
  <si>
    <t>MANSON JARRED</t>
  </si>
  <si>
    <t>MARTINEZ MARLON</t>
  </si>
  <si>
    <t>McDONALD CLAY</t>
  </si>
  <si>
    <t>NELSON BRAD</t>
  </si>
  <si>
    <t>PAPPS MIKE</t>
  </si>
  <si>
    <t>PILGRIM GARRET</t>
  </si>
  <si>
    <t>PLANTINGA JOSH</t>
  </si>
  <si>
    <t>ROBSON IVAN</t>
  </si>
  <si>
    <t>SWANSON JOSH</t>
  </si>
  <si>
    <t>TOWNER BRAD</t>
  </si>
  <si>
    <t>TREMBLAY DAVE</t>
  </si>
  <si>
    <t>WALDIE DEREK</t>
  </si>
  <si>
    <t xml:space="preserve">CRABTREE JOHN </t>
  </si>
  <si>
    <t>THE WILD</t>
  </si>
  <si>
    <t>GRAY BARRIE</t>
  </si>
  <si>
    <t>HARTNELL DAVE</t>
  </si>
  <si>
    <t>JONES BRIAN</t>
  </si>
  <si>
    <t>LOUGHLIN JIM</t>
  </si>
  <si>
    <t xml:space="preserve">McCONNELL MICK  </t>
  </si>
  <si>
    <t>OFFORD GAV</t>
  </si>
  <si>
    <t>REAGAN MATT</t>
  </si>
  <si>
    <t>SAVAGE ANDY</t>
  </si>
  <si>
    <t>ALFORD ANDY</t>
  </si>
  <si>
    <t>TOP PIZZA INTERNATIONAL</t>
  </si>
  <si>
    <t>FORSYTH ARRON</t>
  </si>
  <si>
    <t>HENRY STU</t>
  </si>
  <si>
    <t xml:space="preserve">HIEB JOHN   </t>
  </si>
  <si>
    <t>HIRSCH JIMMY</t>
  </si>
  <si>
    <t>JANJIC SASA</t>
  </si>
  <si>
    <t>LILLIE STEVE</t>
  </si>
  <si>
    <t>LOCKYER DAVE</t>
  </si>
  <si>
    <t>LYONS KIP</t>
  </si>
  <si>
    <t>MACLELLAN STEVE</t>
  </si>
  <si>
    <t>McDOUGAL KENT</t>
  </si>
  <si>
    <t>MORENCO ARMANDO</t>
  </si>
  <si>
    <t>MORENCO WILL</t>
  </si>
  <si>
    <t>PADILLA GEORGE</t>
  </si>
  <si>
    <t>PATTERSON ROGER</t>
  </si>
  <si>
    <t>REEVES JOHN</t>
  </si>
  <si>
    <t>ROBINSON LEE</t>
  </si>
  <si>
    <t>ROFLIK BRIAN</t>
  </si>
  <si>
    <t>SALMON NICK</t>
  </si>
  <si>
    <t>SAUNDERS LEE</t>
  </si>
  <si>
    <t>SUTTCLIFE COLIN</t>
  </si>
  <si>
    <t>THOROGOOD ADRIAN</t>
  </si>
  <si>
    <t>TORRANCE ROB</t>
  </si>
  <si>
    <t>VARGAS WILLIAM</t>
  </si>
  <si>
    <t>VIELMAN SERGIO</t>
  </si>
  <si>
    <t>WAKELING CARL</t>
  </si>
  <si>
    <t>WIEB DARREN</t>
  </si>
  <si>
    <t>YUHAS ROBERT</t>
  </si>
  <si>
    <t>NEMETH TRAVIS</t>
  </si>
  <si>
    <t>U -18 CRUSADERS</t>
  </si>
  <si>
    <t>BROST ARRON</t>
  </si>
  <si>
    <t>U-17 CRUSADERS</t>
  </si>
  <si>
    <t>BROST COREY</t>
  </si>
  <si>
    <t xml:space="preserve">EMMS LEE  </t>
  </si>
  <si>
    <t>HISLOP DARREL</t>
  </si>
  <si>
    <t>MARTINEZ MARIO</t>
  </si>
  <si>
    <t>PRITCHARD MATT</t>
  </si>
  <si>
    <t>VARGAS MARVIN</t>
  </si>
  <si>
    <t>YEBOAH KWAKU OBIRI</t>
  </si>
  <si>
    <t>yellow</t>
  </si>
  <si>
    <t>red</t>
  </si>
  <si>
    <t>PLAYER</t>
  </si>
  <si>
    <t>LATEST TEAM</t>
  </si>
  <si>
    <t>TEAM</t>
  </si>
  <si>
    <t>ACTIVE</t>
  </si>
  <si>
    <t>pen min</t>
  </si>
  <si>
    <t>Blue</t>
  </si>
  <si>
    <t>TOTALPIM</t>
  </si>
  <si>
    <t>PIM</t>
  </si>
  <si>
    <t>ANTLER MASON</t>
  </si>
  <si>
    <t>FRANKO JAIME</t>
  </si>
  <si>
    <t>HOPKINSON PAUL</t>
  </si>
  <si>
    <t>KEAN CHRIS</t>
  </si>
  <si>
    <t>LARA HOWIE</t>
  </si>
  <si>
    <t>MATSUDA YUKI</t>
  </si>
  <si>
    <t>MATTHEWS STAN</t>
  </si>
  <si>
    <t>PAYZE MITCHELL</t>
  </si>
  <si>
    <t>WILSON MATTHEW</t>
  </si>
  <si>
    <t xml:space="preserve">ZOLLNER SCOTT  </t>
  </si>
  <si>
    <t xml:space="preserve">JACOBSON PETER  </t>
  </si>
  <si>
    <t xml:space="preserve">VASQUEZ PAUL  </t>
  </si>
  <si>
    <t>HUMBERSTONE P</t>
  </si>
  <si>
    <t xml:space="preserve">BROST CORY  </t>
  </si>
  <si>
    <t xml:space="preserve">EMMS LEE </t>
  </si>
  <si>
    <t>ALIANZA</t>
  </si>
  <si>
    <t>GILBERT WESSELEY</t>
  </si>
  <si>
    <t>LARA EDDIE SR (COACH)</t>
  </si>
  <si>
    <t>PLANT MICHAEL</t>
  </si>
  <si>
    <t>HIRSCH JORDAN</t>
  </si>
  <si>
    <t>HERSELMAN CHAD</t>
  </si>
  <si>
    <t>LANDIUK MATTHEW</t>
  </si>
  <si>
    <t>SEEYLE MEL</t>
  </si>
  <si>
    <t>FORSYTHE JOEL</t>
  </si>
  <si>
    <t>SIVERTSEN BRENT</t>
  </si>
  <si>
    <t>McCONNEL MICK</t>
  </si>
  <si>
    <t>SMITH SCOTT</t>
  </si>
  <si>
    <t>LOGO'S/LIZARDS PUB OLD BOYS</t>
  </si>
  <si>
    <t>BARTKOW TYSON</t>
  </si>
  <si>
    <t>HERSELMAN SEAN</t>
  </si>
  <si>
    <t>HASSAL MARK</t>
  </si>
  <si>
    <t>McLEOD GREG</t>
  </si>
  <si>
    <t>PERRIN REG</t>
  </si>
  <si>
    <t>BAKER ROBERT</t>
  </si>
  <si>
    <t>HEWIT MICHAEL</t>
  </si>
  <si>
    <t>LANGER STU</t>
  </si>
  <si>
    <t>McDONALD ANTHONY</t>
  </si>
  <si>
    <t>WITNEY IAN</t>
  </si>
  <si>
    <t>REINHARDT JOHANNES</t>
  </si>
  <si>
    <t>CRABTREE JOHN</t>
  </si>
  <si>
    <t>SEAMAN MIKE</t>
  </si>
  <si>
    <t>McMILLAN SCOTT</t>
  </si>
  <si>
    <t>MEALEY KYLE</t>
  </si>
  <si>
    <t>MORALES MIGUEL</t>
  </si>
  <si>
    <t>FULLY JOHN</t>
  </si>
  <si>
    <t>SHEPHERD RYAN</t>
  </si>
  <si>
    <t>LEAHY KEVIN</t>
  </si>
  <si>
    <t>WALKER JOHN</t>
  </si>
  <si>
    <t>POTVIN RYAN</t>
  </si>
  <si>
    <t>STODOLKA ADAM</t>
  </si>
  <si>
    <t>Glocal FC.</t>
  </si>
  <si>
    <t>Alianza FC.</t>
  </si>
  <si>
    <t>Revolution FC.</t>
  </si>
  <si>
    <t>2010/11</t>
  </si>
  <si>
    <t>GLOCAL FC.</t>
  </si>
  <si>
    <t>TATHAM AARON</t>
  </si>
  <si>
    <t>HENDERSON MARSHALL</t>
  </si>
  <si>
    <t>LUUKKOLA JUHA</t>
  </si>
  <si>
    <t>SAHBEGOVIC ADNAN</t>
  </si>
  <si>
    <t>SHIN YOUNG</t>
  </si>
  <si>
    <t>Danny Modine(2) Travis Hyde</t>
  </si>
  <si>
    <t>Graham Slack</t>
  </si>
  <si>
    <t>Juha Luukkola, Young Shin</t>
  </si>
  <si>
    <t>Brendan Lutz(2) Aarron Tatham(2)</t>
  </si>
  <si>
    <t>Martyn O'Donnell, Chris Fries</t>
  </si>
  <si>
    <t>Cory Holton</t>
  </si>
  <si>
    <t>Marshall Henderson</t>
  </si>
  <si>
    <t>Nigel Lonsdale, Mick Goodge</t>
  </si>
  <si>
    <t>Azur Tutic(2) Adnan Sahbegovic</t>
  </si>
  <si>
    <t>Andrew Darley, Kyle Mealey</t>
  </si>
  <si>
    <t>HAMMEL DERRICK</t>
  </si>
  <si>
    <t>URAGAMI KOJI</t>
  </si>
  <si>
    <t>UNREINER  DWAYNE</t>
  </si>
  <si>
    <t>WIELENGA JOSHUA</t>
  </si>
  <si>
    <t>ALVARES JOEY</t>
  </si>
  <si>
    <t>ALVARES RUDY</t>
  </si>
  <si>
    <t>HERNANDEZ DANIEL</t>
  </si>
  <si>
    <t>PEPPER CHRIS</t>
  </si>
  <si>
    <t>SUN JESSY</t>
  </si>
  <si>
    <t>LEWIS O'BRIEN</t>
  </si>
  <si>
    <t>MUSLIU ALBERT</t>
  </si>
  <si>
    <t>RIPLEY BRADEN</t>
  </si>
  <si>
    <t>STUDER JUSTIN</t>
  </si>
  <si>
    <t>LEE DANIEL</t>
  </si>
  <si>
    <t>SUK MIKE</t>
  </si>
  <si>
    <t>YAHYA MOHAMMED</t>
  </si>
  <si>
    <t>SINNEH ABU</t>
  </si>
  <si>
    <t>GRAHAM CALLUM</t>
  </si>
  <si>
    <t>TULLY MICHAEL</t>
  </si>
  <si>
    <t>AHU SANGWHEN</t>
  </si>
  <si>
    <t xml:space="preserve">REINOSA DIEGO </t>
  </si>
  <si>
    <t>SUN JAY</t>
  </si>
  <si>
    <t>LUVKKOLA JUHA</t>
  </si>
  <si>
    <t>CARRUTHERS CHAD</t>
  </si>
  <si>
    <t>OH SUENGYOUNG</t>
  </si>
  <si>
    <t>LAKE BRIAN</t>
  </si>
  <si>
    <t>WILSON ADAM</t>
  </si>
  <si>
    <t>LEISMEISTER JORDAN</t>
  </si>
  <si>
    <t>BERRY TREVOR</t>
  </si>
  <si>
    <t>KHAZOV VOVA</t>
  </si>
  <si>
    <t>ELLIOT JESSE</t>
  </si>
  <si>
    <t>HATAUO FUMIYA</t>
  </si>
  <si>
    <t>SUMO FOEKPA</t>
  </si>
  <si>
    <t>ABDULAHI SHAFE</t>
  </si>
  <si>
    <t>SUMO FORKPA</t>
  </si>
  <si>
    <t>HANET MATTHEW</t>
  </si>
  <si>
    <t>WILLIAMS DAVID</t>
  </si>
  <si>
    <t>POISSON MARCUS</t>
  </si>
  <si>
    <t>SAHBEGOVIC HARIZ</t>
  </si>
  <si>
    <t>Jeff Vangen 403 928 2721, Martyn O'Donnell 403 928 4355</t>
  </si>
  <si>
    <t>Game #</t>
  </si>
  <si>
    <t>HOLIDAY</t>
  </si>
  <si>
    <t>2011/12</t>
  </si>
  <si>
    <t>Glocal FC</t>
  </si>
  <si>
    <t>FC Medicine Hat</t>
  </si>
  <si>
    <t>Hyde Travis</t>
  </si>
  <si>
    <t>Omerovic Damir</t>
  </si>
  <si>
    <t>Bidvar Josh</t>
  </si>
  <si>
    <t>Alianza</t>
  </si>
  <si>
    <t>Goodge Mick</t>
  </si>
  <si>
    <t>GLOCAL FC</t>
  </si>
  <si>
    <t xml:space="preserve">2011/12 INDOOR STANDINGS </t>
  </si>
  <si>
    <t>Yanay Jonathan</t>
  </si>
  <si>
    <t>Lutz Brendan</t>
  </si>
  <si>
    <t>Morales Miguel</t>
  </si>
  <si>
    <t>Holton Cory</t>
  </si>
  <si>
    <t>Lukacs Mike</t>
  </si>
  <si>
    <t>Tutic Azur</t>
  </si>
  <si>
    <t>Lehr Hugh</t>
  </si>
  <si>
    <t>Matsuda Yuki</t>
  </si>
  <si>
    <t>Marcus Goodge</t>
  </si>
  <si>
    <t>O'Donnell Martyn</t>
  </si>
  <si>
    <t>Leismeister Jordan</t>
  </si>
  <si>
    <t>Poisson Marcus</t>
  </si>
  <si>
    <t>Robinson Cam</t>
  </si>
  <si>
    <t>Poole Sam</t>
  </si>
  <si>
    <t>Wilson Matt</t>
  </si>
  <si>
    <t>Wilson Adam</t>
  </si>
  <si>
    <t>Ohnami Shin</t>
  </si>
  <si>
    <t>Sumo Forpa</t>
  </si>
  <si>
    <t>Hatamo Fumiya</t>
  </si>
  <si>
    <t>Shepard Ryan</t>
  </si>
  <si>
    <t>Martinez Yomi</t>
  </si>
  <si>
    <t>Desharnais</t>
  </si>
  <si>
    <t>Lewis O'Brien</t>
  </si>
  <si>
    <t>Gentile Joey</t>
  </si>
  <si>
    <t>Dupas Jordan</t>
  </si>
  <si>
    <t>Dube Vusumuzi</t>
  </si>
  <si>
    <t>Yard Barry</t>
  </si>
  <si>
    <t>Unreiner Dwayne</t>
  </si>
  <si>
    <t>Sivertson Mike</t>
  </si>
  <si>
    <t>Tues</t>
  </si>
  <si>
    <t>Devon Simon 403-952-2117</t>
  </si>
  <si>
    <t>Wild</t>
  </si>
  <si>
    <t>Grey Cup</t>
  </si>
  <si>
    <t>Superbowl</t>
  </si>
  <si>
    <t>Joe Gentile 403 529 0072 Sean McLachlan 403-580-0884</t>
  </si>
  <si>
    <t>MHSA - AGM</t>
  </si>
  <si>
    <t>Team</t>
  </si>
  <si>
    <t>GP</t>
  </si>
  <si>
    <t>GF</t>
  </si>
  <si>
    <t>GA</t>
  </si>
  <si>
    <t>Earls</t>
  </si>
  <si>
    <t>Impact</t>
  </si>
  <si>
    <t>Red Devils</t>
  </si>
  <si>
    <t>Ralston Rovers</t>
  </si>
  <si>
    <t>Ralston</t>
  </si>
  <si>
    <t>Senior Men's 2015-16 Indoor Season</t>
  </si>
  <si>
    <t>2015-16 MEN'S INDOOR SCHEDULE</t>
  </si>
  <si>
    <t xml:space="preserve">Sun </t>
  </si>
  <si>
    <t>Field Closure</t>
  </si>
  <si>
    <t>0-8</t>
  </si>
  <si>
    <t>9-1</t>
  </si>
  <si>
    <t>5-1</t>
  </si>
  <si>
    <t>10-2</t>
  </si>
  <si>
    <t>No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</si>
</sst>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3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3"/>
      <color indexed="8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3" fillId="0" borderId="0"/>
  </cellStyleXfs>
  <cellXfs count="16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0" xfId="0" applyBorder="1"/>
    <xf numFmtId="16" fontId="0" fillId="0" borderId="1" xfId="0" applyNumberFormat="1" applyFill="1" applyBorder="1" applyAlignment="1">
      <alignment horizontal="center"/>
    </xf>
    <xf numFmtId="0" fontId="0" fillId="0" borderId="0" xfId="0" applyFill="1" applyBorder="1"/>
    <xf numFmtId="0" fontId="8" fillId="0" borderId="0" xfId="0" applyFont="1" applyFill="1" applyBorder="1"/>
    <xf numFmtId="0" fontId="8" fillId="0" borderId="0" xfId="0" applyFont="1" applyBorder="1"/>
    <xf numFmtId="0" fontId="0" fillId="0" borderId="0" xfId="0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Border="1"/>
    <xf numFmtId="0" fontId="11" fillId="0" borderId="0" xfId="0" applyFont="1"/>
    <xf numFmtId="49" fontId="0" fillId="0" borderId="0" xfId="0" applyNumberForma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8" fillId="0" borderId="1" xfId="0" applyFont="1" applyFill="1" applyBorder="1"/>
    <xf numFmtId="49" fontId="12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8" fillId="0" borderId="0" xfId="0" applyFont="1" applyFill="1" applyBorder="1" applyAlignment="1"/>
    <xf numFmtId="0" fontId="13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14" fillId="0" borderId="0" xfId="0" applyFont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15" fillId="0" borderId="0" xfId="0" applyFont="1" applyAlignment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0" fillId="0" borderId="0" xfId="0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12" fillId="0" borderId="0" xfId="0" applyFont="1"/>
    <xf numFmtId="0" fontId="12" fillId="0" borderId="0" xfId="0" applyFont="1" applyBorder="1"/>
    <xf numFmtId="0" fontId="8" fillId="0" borderId="0" xfId="0" applyFont="1" applyBorder="1" applyAlignment="1"/>
    <xf numFmtId="0" fontId="12" fillId="0" borderId="0" xfId="0" applyFont="1" applyAlignment="1"/>
    <xf numFmtId="0" fontId="8" fillId="0" borderId="0" xfId="0" applyFont="1"/>
    <xf numFmtId="0" fontId="4" fillId="0" borderId="0" xfId="0" applyFont="1" applyAlignment="1">
      <alignment horizontal="left"/>
    </xf>
    <xf numFmtId="0" fontId="8" fillId="0" borderId="0" xfId="0" applyFont="1" applyAlignment="1"/>
    <xf numFmtId="0" fontId="12" fillId="0" borderId="0" xfId="0" applyFont="1" applyBorder="1" applyAlignment="1"/>
    <xf numFmtId="0" fontId="16" fillId="0" borderId="0" xfId="0" applyFont="1"/>
    <xf numFmtId="16" fontId="0" fillId="0" borderId="0" xfId="0" applyNumberFormat="1" applyFill="1" applyBorder="1"/>
    <xf numFmtId="16" fontId="11" fillId="0" borderId="0" xfId="0" applyNumberFormat="1" applyFont="1" applyFill="1" applyBorder="1"/>
    <xf numFmtId="0" fontId="10" fillId="0" borderId="0" xfId="0" applyFont="1" applyFill="1" applyAlignment="1">
      <alignment horizontal="center"/>
    </xf>
    <xf numFmtId="0" fontId="8" fillId="0" borderId="5" xfId="0" applyFont="1" applyFill="1" applyBorder="1"/>
    <xf numFmtId="0" fontId="8" fillId="0" borderId="0" xfId="0" applyFont="1" applyFill="1"/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0" borderId="0" xfId="0" applyFont="1" applyBorder="1"/>
    <xf numFmtId="0" fontId="0" fillId="0" borderId="0" xfId="0" applyAlignment="1"/>
    <xf numFmtId="0" fontId="0" fillId="0" borderId="8" xfId="0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16" fontId="6" fillId="0" borderId="11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18" fontId="0" fillId="0" borderId="0" xfId="0" applyNumberForma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0" xfId="0" applyFont="1"/>
    <xf numFmtId="0" fontId="8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1" xfId="0" applyFill="1" applyBorder="1" applyAlignment="1"/>
    <xf numFmtId="0" fontId="6" fillId="0" borderId="11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/>
    <xf numFmtId="16" fontId="8" fillId="0" borderId="0" xfId="0" applyNumberFormat="1" applyFont="1" applyFill="1" applyBorder="1" applyAlignment="1">
      <alignment horizontal="left"/>
    </xf>
    <xf numFmtId="16" fontId="0" fillId="0" borderId="0" xfId="0" applyNumberFormat="1" applyFill="1" applyBorder="1" applyAlignment="1">
      <alignment horizontal="left"/>
    </xf>
    <xf numFmtId="0" fontId="0" fillId="0" borderId="0" xfId="0" applyFont="1" applyFill="1" applyBorder="1" applyAlignment="1"/>
    <xf numFmtId="16" fontId="0" fillId="0" borderId="0" xfId="0" applyNumberFormat="1" applyFill="1" applyBorder="1" applyAlignment="1"/>
    <xf numFmtId="16" fontId="8" fillId="0" borderId="0" xfId="0" applyNumberFormat="1" applyFont="1" applyFill="1" applyBorder="1"/>
    <xf numFmtId="0" fontId="7" fillId="0" borderId="9" xfId="0" applyFont="1" applyBorder="1"/>
    <xf numFmtId="0" fontId="7" fillId="0" borderId="13" xfId="0" applyFont="1" applyBorder="1"/>
    <xf numFmtId="0" fontId="7" fillId="0" borderId="8" xfId="0" applyFont="1" applyBorder="1"/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12" fillId="0" borderId="0" xfId="0" applyFont="1" applyFill="1" applyBorder="1" applyAlignment="1"/>
    <xf numFmtId="16" fontId="11" fillId="0" borderId="0" xfId="0" applyNumberFormat="1" applyFont="1" applyFill="1" applyBorder="1" applyAlignment="1">
      <alignment horizontal="left"/>
    </xf>
    <xf numFmtId="0" fontId="17" fillId="0" borderId="0" xfId="0" applyFont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16" fontId="8" fillId="0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8" fillId="0" borderId="15" xfId="0" applyFont="1" applyBorder="1"/>
    <xf numFmtId="0" fontId="8" fillId="0" borderId="16" xfId="0" applyFont="1" applyBorder="1"/>
    <xf numFmtId="0" fontId="22" fillId="0" borderId="0" xfId="0" applyFont="1" applyFill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6" fontId="11" fillId="0" borderId="0" xfId="0" applyNumberFormat="1" applyFont="1" applyFill="1" applyBorder="1" applyAlignment="1"/>
    <xf numFmtId="0" fontId="8" fillId="0" borderId="1" xfId="0" applyFont="1" applyFill="1" applyBorder="1" applyAlignment="1"/>
    <xf numFmtId="0" fontId="7" fillId="0" borderId="11" xfId="0" applyFont="1" applyBorder="1" applyAlignment="1">
      <alignment horizontal="center"/>
    </xf>
    <xf numFmtId="0" fontId="7" fillId="0" borderId="10" xfId="0" applyFont="1" applyBorder="1"/>
    <xf numFmtId="16" fontId="0" fillId="0" borderId="17" xfId="0" applyNumberFormat="1" applyFill="1" applyBorder="1" applyAlignment="1">
      <alignment horizontal="center"/>
    </xf>
    <xf numFmtId="0" fontId="3" fillId="0" borderId="0" xfId="2"/>
    <xf numFmtId="0" fontId="24" fillId="0" borderId="0" xfId="2" applyFont="1"/>
    <xf numFmtId="0" fontId="3" fillId="0" borderId="17" xfId="2" applyBorder="1"/>
    <xf numFmtId="0" fontId="23" fillId="0" borderId="18" xfId="2" applyFont="1" applyBorder="1"/>
    <xf numFmtId="0" fontId="23" fillId="0" borderId="18" xfId="2" applyFont="1" applyBorder="1" applyAlignment="1">
      <alignment horizontal="center"/>
    </xf>
    <xf numFmtId="0" fontId="3" fillId="0" borderId="19" xfId="2" applyBorder="1" applyAlignment="1">
      <alignment horizontal="center"/>
    </xf>
    <xf numFmtId="0" fontId="3" fillId="0" borderId="17" xfId="2" applyBorder="1" applyAlignment="1">
      <alignment horizontal="center"/>
    </xf>
    <xf numFmtId="15" fontId="2" fillId="0" borderId="0" xfId="2" applyNumberFormat="1" applyFont="1"/>
    <xf numFmtId="49" fontId="12" fillId="3" borderId="0" xfId="0" applyNumberFormat="1" applyFont="1" applyFill="1" applyBorder="1" applyAlignment="1">
      <alignment horizontal="center"/>
    </xf>
    <xf numFmtId="0" fontId="0" fillId="3" borderId="1" xfId="0" applyFill="1" applyBorder="1" applyAlignment="1"/>
    <xf numFmtId="0" fontId="1" fillId="0" borderId="19" xfId="2" applyFont="1" applyBorder="1"/>
    <xf numFmtId="0" fontId="1" fillId="0" borderId="17" xfId="2" applyFont="1" applyBorder="1"/>
    <xf numFmtId="0" fontId="8" fillId="3" borderId="1" xfId="0" applyFont="1" applyFill="1" applyBorder="1" applyAlignment="1"/>
    <xf numFmtId="0" fontId="0" fillId="0" borderId="8" xfId="0" applyFill="1" applyBorder="1" applyAlignment="1"/>
    <xf numFmtId="49" fontId="12" fillId="0" borderId="1" xfId="0" applyNumberFormat="1" applyFont="1" applyFill="1" applyBorder="1" applyAlignment="1">
      <alignment horizontal="center"/>
    </xf>
    <xf numFmtId="0" fontId="0" fillId="0" borderId="5" xfId="0" applyFill="1" applyBorder="1" applyAlignment="1"/>
    <xf numFmtId="0" fontId="8" fillId="0" borderId="8" xfId="0" applyFont="1" applyFill="1" applyBorder="1" applyAlignment="1"/>
    <xf numFmtId="0" fontId="0" fillId="0" borderId="1" xfId="0" applyFill="1" applyBorder="1"/>
    <xf numFmtId="0" fontId="8" fillId="0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4" borderId="8" xfId="0" applyFill="1" applyBorder="1" applyAlignment="1">
      <alignment horizontal="center"/>
    </xf>
    <xf numFmtId="16" fontId="0" fillId="4" borderId="1" xfId="0" applyNumberFormat="1" applyFill="1" applyBorder="1" applyAlignment="1">
      <alignment horizontal="center"/>
    </xf>
    <xf numFmtId="18" fontId="0" fillId="4" borderId="0" xfId="0" applyNumberFormat="1" applyFill="1" applyBorder="1" applyAlignment="1">
      <alignment horizontal="center"/>
    </xf>
    <xf numFmtId="49" fontId="12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/>
    <xf numFmtId="0" fontId="0" fillId="4" borderId="5" xfId="0" applyFill="1" applyBorder="1" applyAlignment="1"/>
    <xf numFmtId="0" fontId="8" fillId="4" borderId="8" xfId="0" applyFont="1" applyFill="1" applyBorder="1" applyAlignment="1"/>
    <xf numFmtId="0" fontId="8" fillId="4" borderId="8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5"/>
  <sheetViews>
    <sheetView zoomScaleNormal="100" workbookViewId="0">
      <selection activeCell="J26" sqref="J26"/>
    </sheetView>
  </sheetViews>
  <sheetFormatPr defaultRowHeight="12.75" x14ac:dyDescent="0.2"/>
  <cols>
    <col min="1" max="1" width="5.42578125" customWidth="1"/>
    <col min="2" max="2" width="9.42578125" customWidth="1"/>
    <col min="3" max="3" width="22.5703125" style="3" bestFit="1" customWidth="1"/>
    <col min="4" max="4" width="7.140625" style="2" customWidth="1"/>
    <col min="5" max="5" width="5.140625" style="19" customWidth="1"/>
    <col min="6" max="6" width="5.7109375" customWidth="1"/>
    <col min="7" max="7" width="4.7109375" customWidth="1"/>
    <col min="8" max="8" width="4.85546875" customWidth="1"/>
    <col min="9" max="9" width="5.140625" customWidth="1"/>
    <col min="10" max="10" width="5.28515625" customWidth="1"/>
    <col min="11" max="11" width="5.42578125" customWidth="1"/>
    <col min="12" max="12" width="5.28515625" bestFit="1" customWidth="1"/>
    <col min="13" max="13" width="5.42578125" bestFit="1" customWidth="1"/>
  </cols>
  <sheetData>
    <row r="1" spans="1:13" ht="15" x14ac:dyDescent="0.25">
      <c r="C1" s="148" t="s">
        <v>852</v>
      </c>
      <c r="D1" s="148"/>
      <c r="E1" s="148"/>
      <c r="F1" s="148"/>
      <c r="G1" s="148"/>
      <c r="H1" s="148"/>
      <c r="I1" s="148"/>
      <c r="J1" s="148"/>
      <c r="K1" s="148"/>
    </row>
    <row r="2" spans="1:13" ht="15" x14ac:dyDescent="0.25">
      <c r="C2" s="30"/>
      <c r="D2" s="26"/>
      <c r="E2" s="29"/>
      <c r="F2" s="26"/>
      <c r="G2" s="26"/>
      <c r="H2" s="26"/>
      <c r="I2" s="26"/>
      <c r="J2" s="26"/>
      <c r="K2" s="26"/>
      <c r="L2" s="26"/>
    </row>
    <row r="3" spans="1:13" ht="15.75" thickBot="1" x14ac:dyDescent="0.3">
      <c r="A3" s="23"/>
      <c r="B3" s="23"/>
      <c r="C3" s="31"/>
      <c r="D3" s="24" t="s">
        <v>18</v>
      </c>
      <c r="E3" s="24" t="s">
        <v>19</v>
      </c>
      <c r="F3" s="24" t="s">
        <v>20</v>
      </c>
      <c r="G3" s="24" t="s">
        <v>21</v>
      </c>
      <c r="H3" s="24" t="s">
        <v>22</v>
      </c>
      <c r="I3" s="24" t="s">
        <v>11</v>
      </c>
      <c r="J3" s="24" t="s">
        <v>2</v>
      </c>
      <c r="K3" s="24" t="s">
        <v>23</v>
      </c>
    </row>
    <row r="4" spans="1:13" ht="15.75" thickBot="1" x14ac:dyDescent="0.3">
      <c r="A4" s="126" t="s">
        <v>845</v>
      </c>
      <c r="B4" s="27"/>
      <c r="C4" s="34"/>
      <c r="D4" s="95">
        <f>E4+F4+G4</f>
        <v>13</v>
      </c>
      <c r="E4" s="91">
        <v>9</v>
      </c>
      <c r="F4" s="95">
        <v>3</v>
      </c>
      <c r="G4" s="91">
        <v>1</v>
      </c>
      <c r="H4" s="95">
        <v>0</v>
      </c>
      <c r="I4" s="91">
        <v>0</v>
      </c>
      <c r="J4" s="95">
        <f t="shared" ref="J4:J8" si="0">+E4*3+G4</f>
        <v>28</v>
      </c>
      <c r="K4" s="92">
        <f t="shared" ref="K4:K8" si="1">+H4-I4</f>
        <v>0</v>
      </c>
    </row>
    <row r="5" spans="1:13" ht="15.75" thickBot="1" x14ac:dyDescent="0.3">
      <c r="A5" s="87" t="s">
        <v>1</v>
      </c>
      <c r="B5" s="25"/>
      <c r="C5" s="35"/>
      <c r="D5" s="95">
        <f t="shared" ref="D5:D8" si="2">E5+F5+G5</f>
        <v>13</v>
      </c>
      <c r="E5" s="24">
        <v>8</v>
      </c>
      <c r="F5" s="96">
        <v>3</v>
      </c>
      <c r="G5" s="24">
        <v>2</v>
      </c>
      <c r="H5" s="96">
        <v>0</v>
      </c>
      <c r="I5" s="24">
        <v>0</v>
      </c>
      <c r="J5" s="96">
        <f t="shared" si="0"/>
        <v>26</v>
      </c>
      <c r="K5" s="93">
        <f t="shared" si="1"/>
        <v>0</v>
      </c>
    </row>
    <row r="6" spans="1:13" ht="15.75" thickBot="1" x14ac:dyDescent="0.3">
      <c r="A6" s="88" t="s">
        <v>851</v>
      </c>
      <c r="B6" s="25"/>
      <c r="C6" s="35"/>
      <c r="D6" s="95">
        <f t="shared" si="2"/>
        <v>14</v>
      </c>
      <c r="E6" s="24">
        <v>5</v>
      </c>
      <c r="F6" s="96">
        <v>9</v>
      </c>
      <c r="G6" s="24">
        <v>0</v>
      </c>
      <c r="H6" s="96">
        <v>0</v>
      </c>
      <c r="I6" s="24">
        <v>0</v>
      </c>
      <c r="J6" s="96">
        <f t="shared" si="0"/>
        <v>15</v>
      </c>
      <c r="K6" s="93">
        <f t="shared" si="1"/>
        <v>0</v>
      </c>
    </row>
    <row r="7" spans="1:13" ht="15.75" thickBot="1" x14ac:dyDescent="0.3">
      <c r="A7" s="86" t="s">
        <v>3</v>
      </c>
      <c r="B7" s="28"/>
      <c r="C7" s="36"/>
      <c r="D7" s="125">
        <f t="shared" si="2"/>
        <v>12</v>
      </c>
      <c r="E7" s="90">
        <v>2</v>
      </c>
      <c r="F7" s="89">
        <v>9</v>
      </c>
      <c r="G7" s="90">
        <v>1</v>
      </c>
      <c r="H7" s="89">
        <v>0</v>
      </c>
      <c r="I7" s="90">
        <v>0</v>
      </c>
      <c r="J7" s="89">
        <f t="shared" si="0"/>
        <v>7</v>
      </c>
      <c r="K7" s="94">
        <f t="shared" si="1"/>
        <v>0</v>
      </c>
    </row>
    <row r="8" spans="1:13" ht="15.75" hidden="1" thickBot="1" x14ac:dyDescent="0.3">
      <c r="A8" s="88" t="s">
        <v>851</v>
      </c>
      <c r="B8" s="28"/>
      <c r="C8" s="36"/>
      <c r="D8" s="96">
        <f t="shared" si="2"/>
        <v>0</v>
      </c>
      <c r="E8" s="90">
        <v>0</v>
      </c>
      <c r="F8" s="89">
        <v>0</v>
      </c>
      <c r="G8" s="90">
        <v>0</v>
      </c>
      <c r="H8" s="89">
        <v>0</v>
      </c>
      <c r="I8" s="90">
        <v>0</v>
      </c>
      <c r="J8" s="89">
        <f t="shared" si="0"/>
        <v>0</v>
      </c>
      <c r="K8" s="94">
        <f t="shared" si="1"/>
        <v>0</v>
      </c>
    </row>
    <row r="11" spans="1:13" ht="15.75" x14ac:dyDescent="0.25">
      <c r="A11" s="149" t="s">
        <v>24</v>
      </c>
      <c r="B11" s="149"/>
      <c r="C11" s="149"/>
      <c r="D11" s="149"/>
      <c r="E11" s="149"/>
      <c r="F11" s="149"/>
      <c r="G11" s="149"/>
      <c r="H11" s="149"/>
      <c r="I11" s="149"/>
      <c r="J11" s="149"/>
      <c r="K11" s="33"/>
      <c r="L11" s="33"/>
    </row>
    <row r="12" spans="1:13" hidden="1" x14ac:dyDescent="0.2">
      <c r="A12" s="5"/>
      <c r="B12" s="5"/>
      <c r="C12" s="32"/>
      <c r="D12" s="10"/>
      <c r="E12" s="10"/>
      <c r="F12" s="10"/>
      <c r="G12" s="10"/>
      <c r="H12" s="21"/>
      <c r="I12" s="5"/>
      <c r="J12" s="5"/>
      <c r="K12" s="5"/>
      <c r="L12" s="5"/>
    </row>
    <row r="13" spans="1:13" ht="16.5" hidden="1" x14ac:dyDescent="0.25">
      <c r="A13" s="78" t="s">
        <v>6</v>
      </c>
      <c r="B13" s="79">
        <v>40489</v>
      </c>
      <c r="C13" s="80" t="s">
        <v>782</v>
      </c>
      <c r="D13" s="77"/>
      <c r="E13" s="80" t="s">
        <v>781</v>
      </c>
      <c r="F13" s="12"/>
      <c r="G13" s="12"/>
      <c r="H13" s="12"/>
      <c r="I13" s="12"/>
      <c r="J13" s="12"/>
      <c r="K13" s="12"/>
      <c r="L13" s="5"/>
      <c r="M13" s="5"/>
    </row>
    <row r="14" spans="1:13" ht="16.5" hidden="1" x14ac:dyDescent="0.25">
      <c r="A14" s="41"/>
      <c r="B14" s="81" t="s">
        <v>791</v>
      </c>
      <c r="C14" s="43"/>
      <c r="D14" s="18"/>
      <c r="E14" s="22" t="s">
        <v>793</v>
      </c>
      <c r="F14" s="12"/>
      <c r="G14" s="12"/>
      <c r="H14" s="12"/>
      <c r="I14" s="12"/>
      <c r="J14" s="12"/>
      <c r="K14" s="12"/>
      <c r="L14" s="5"/>
      <c r="M14" s="5"/>
    </row>
    <row r="15" spans="1:13" ht="16.5" hidden="1" x14ac:dyDescent="0.25">
      <c r="A15" s="41"/>
      <c r="B15" s="81" t="s">
        <v>792</v>
      </c>
      <c r="C15" s="43"/>
      <c r="D15" s="18"/>
      <c r="E15" s="43"/>
      <c r="F15" s="12"/>
      <c r="G15" s="12"/>
      <c r="H15" s="12"/>
      <c r="I15" s="12"/>
      <c r="J15" s="12"/>
      <c r="K15" s="12"/>
      <c r="L15" s="5"/>
      <c r="M15" s="5"/>
    </row>
    <row r="16" spans="1:13" ht="16.5" hidden="1" x14ac:dyDescent="0.25">
      <c r="A16" s="41"/>
      <c r="B16" s="111"/>
      <c r="C16" s="43"/>
      <c r="D16" s="18"/>
      <c r="E16" s="43"/>
      <c r="F16" s="12"/>
      <c r="G16" s="12"/>
      <c r="H16" s="12"/>
      <c r="I16" s="12"/>
      <c r="J16" s="12"/>
      <c r="K16" s="12"/>
      <c r="L16" s="5"/>
      <c r="M16" s="5"/>
    </row>
    <row r="17" spans="1:13" ht="16.5" hidden="1" x14ac:dyDescent="0.25">
      <c r="A17" s="78" t="s">
        <v>6</v>
      </c>
      <c r="B17" s="79">
        <v>40489</v>
      </c>
      <c r="C17" s="80" t="s">
        <v>7</v>
      </c>
      <c r="D17" s="77"/>
      <c r="E17" s="80" t="s">
        <v>783</v>
      </c>
      <c r="F17" s="12"/>
      <c r="G17" s="12"/>
      <c r="H17" s="12"/>
      <c r="I17" s="12"/>
      <c r="J17" s="12"/>
      <c r="K17" s="12"/>
      <c r="L17" s="5"/>
      <c r="M17" s="5"/>
    </row>
    <row r="18" spans="1:13" hidden="1" x14ac:dyDescent="0.2">
      <c r="A18" s="41"/>
      <c r="B18" s="81" t="s">
        <v>794</v>
      </c>
      <c r="C18" s="43"/>
      <c r="D18" s="18"/>
      <c r="E18" s="22" t="s">
        <v>797</v>
      </c>
      <c r="F18" s="5"/>
      <c r="G18" s="5"/>
      <c r="H18" s="5"/>
      <c r="I18" s="5"/>
      <c r="J18" s="5"/>
      <c r="K18" s="5"/>
      <c r="L18" s="5"/>
      <c r="M18" s="5"/>
    </row>
    <row r="19" spans="1:13" hidden="1" x14ac:dyDescent="0.2">
      <c r="A19" s="41"/>
      <c r="B19" s="81" t="s">
        <v>795</v>
      </c>
      <c r="C19" s="43"/>
      <c r="D19" s="18"/>
      <c r="E19" s="43"/>
      <c r="F19" s="5"/>
      <c r="G19" s="5"/>
      <c r="H19" s="5"/>
      <c r="I19" s="5"/>
      <c r="J19" s="5"/>
      <c r="K19" s="5"/>
      <c r="L19" s="5"/>
      <c r="M19" s="5"/>
    </row>
    <row r="20" spans="1:13" hidden="1" x14ac:dyDescent="0.2">
      <c r="A20" s="41"/>
      <c r="B20" s="81" t="s">
        <v>796</v>
      </c>
      <c r="C20" s="43"/>
      <c r="D20" s="18"/>
      <c r="E20" s="43"/>
      <c r="F20" s="5"/>
      <c r="G20" s="5"/>
      <c r="H20" s="5"/>
      <c r="I20" s="5"/>
      <c r="J20" s="5"/>
      <c r="K20" s="5"/>
      <c r="L20" s="5"/>
      <c r="M20" s="5"/>
    </row>
    <row r="21" spans="1:13" hidden="1" x14ac:dyDescent="0.2">
      <c r="A21" s="41"/>
      <c r="B21" s="111"/>
      <c r="C21" s="43"/>
      <c r="D21" s="18"/>
      <c r="E21" s="43"/>
      <c r="F21" s="5"/>
      <c r="G21" s="5"/>
      <c r="H21" s="5"/>
      <c r="I21" s="5"/>
      <c r="J21" s="5"/>
      <c r="K21" s="5"/>
      <c r="L21" s="5"/>
      <c r="M21" s="5"/>
    </row>
    <row r="22" spans="1:13" ht="16.5" hidden="1" x14ac:dyDescent="0.25">
      <c r="A22" s="78" t="s">
        <v>6</v>
      </c>
      <c r="B22" s="79">
        <v>40489</v>
      </c>
      <c r="C22" s="80" t="s">
        <v>8</v>
      </c>
      <c r="D22" s="77"/>
      <c r="E22" s="80" t="s">
        <v>9</v>
      </c>
      <c r="F22" s="12"/>
      <c r="G22" s="12"/>
      <c r="H22" s="12"/>
      <c r="I22" s="12"/>
      <c r="J22" s="12"/>
      <c r="K22" s="12"/>
      <c r="L22" s="5"/>
      <c r="M22" s="5"/>
    </row>
    <row r="23" spans="1:13" hidden="1" x14ac:dyDescent="0.2">
      <c r="A23" s="5"/>
      <c r="B23" s="105" t="s">
        <v>798</v>
      </c>
      <c r="C23" s="32"/>
      <c r="D23" s="10"/>
      <c r="E23" s="105" t="s">
        <v>799</v>
      </c>
      <c r="F23" s="5"/>
      <c r="G23" s="5"/>
      <c r="H23" s="5"/>
      <c r="I23" s="5"/>
      <c r="J23" s="5"/>
      <c r="K23" s="5"/>
      <c r="L23" s="5"/>
      <c r="M23" s="5"/>
    </row>
    <row r="24" spans="1:13" hidden="1" x14ac:dyDescent="0.2">
      <c r="A24" s="5"/>
      <c r="B24" s="5"/>
      <c r="C24" s="32"/>
      <c r="D24" s="10"/>
      <c r="E24" s="105" t="s">
        <v>800</v>
      </c>
      <c r="F24" s="5"/>
      <c r="G24" s="5"/>
      <c r="H24" s="5"/>
      <c r="I24" s="5"/>
      <c r="J24" s="5"/>
      <c r="K24" s="5"/>
      <c r="L24" s="5"/>
      <c r="M24" s="5"/>
    </row>
    <row r="25" spans="1:13" ht="16.5" hidden="1" x14ac:dyDescent="0.25">
      <c r="A25" s="16"/>
      <c r="B25" s="55"/>
      <c r="C25" s="16"/>
      <c r="D25" s="15"/>
      <c r="E25" s="11"/>
      <c r="F25" s="12"/>
      <c r="G25" s="12"/>
      <c r="H25" s="12"/>
      <c r="I25" s="12"/>
      <c r="J25" s="12"/>
      <c r="K25" s="5"/>
      <c r="L25" s="5"/>
      <c r="M25" s="5"/>
    </row>
    <row r="26" spans="1:13" ht="16.5" x14ac:dyDescent="0.25">
      <c r="A26" s="78"/>
      <c r="B26" s="79"/>
      <c r="C26" s="80"/>
      <c r="D26" s="77"/>
      <c r="E26" s="80"/>
      <c r="F26" s="12"/>
      <c r="G26" s="12"/>
      <c r="H26" s="12"/>
      <c r="I26" s="12"/>
      <c r="J26" s="12"/>
      <c r="K26" s="5"/>
      <c r="L26" s="5"/>
      <c r="M26" s="5"/>
    </row>
    <row r="27" spans="1:13" x14ac:dyDescent="0.2">
      <c r="A27" s="41"/>
      <c r="B27" s="82"/>
      <c r="C27" s="43"/>
      <c r="D27" s="18"/>
      <c r="E27" s="43"/>
      <c r="F27" s="5"/>
      <c r="G27" s="5"/>
      <c r="H27" s="5"/>
      <c r="I27" s="5"/>
      <c r="J27" s="5"/>
      <c r="K27" s="5"/>
      <c r="L27" s="5"/>
      <c r="M27" s="5"/>
    </row>
    <row r="28" spans="1:13" x14ac:dyDescent="0.2">
      <c r="A28" s="41"/>
      <c r="B28" s="82"/>
      <c r="C28" s="43"/>
      <c r="D28" s="18"/>
      <c r="E28" s="43"/>
      <c r="F28" s="5"/>
      <c r="G28" s="5"/>
      <c r="H28" s="5"/>
      <c r="I28" s="5"/>
      <c r="J28" s="5"/>
      <c r="K28" s="5"/>
      <c r="L28" s="5"/>
      <c r="M28" s="5"/>
    </row>
    <row r="29" spans="1:13" x14ac:dyDescent="0.2">
      <c r="A29" s="41"/>
      <c r="B29" s="82"/>
      <c r="C29" s="43"/>
      <c r="D29" s="18"/>
      <c r="E29" s="43"/>
      <c r="F29" s="5"/>
      <c r="G29" s="5"/>
      <c r="H29" s="5"/>
      <c r="I29" s="5"/>
      <c r="J29" s="5"/>
      <c r="K29" s="5"/>
      <c r="L29" s="5"/>
      <c r="M29" s="5"/>
    </row>
    <row r="30" spans="1:13" ht="16.5" x14ac:dyDescent="0.25">
      <c r="A30" s="78"/>
      <c r="B30" s="79"/>
      <c r="C30" s="80"/>
      <c r="D30" s="77"/>
      <c r="E30" s="80"/>
      <c r="F30" s="12"/>
      <c r="G30" s="12"/>
      <c r="H30" s="12"/>
      <c r="I30" s="12"/>
      <c r="J30" s="12"/>
      <c r="K30" s="5"/>
      <c r="L30" s="5"/>
      <c r="M30" s="5"/>
    </row>
    <row r="31" spans="1:13" x14ac:dyDescent="0.2">
      <c r="A31" s="41"/>
      <c r="B31" s="82"/>
      <c r="C31" s="43"/>
      <c r="D31" s="18"/>
      <c r="E31" s="43"/>
      <c r="F31" s="5"/>
      <c r="G31" s="5"/>
      <c r="H31" s="5"/>
      <c r="I31" s="5"/>
      <c r="J31" s="5"/>
      <c r="K31" s="5"/>
      <c r="L31" s="5"/>
      <c r="M31" s="5"/>
    </row>
    <row r="32" spans="1:13" x14ac:dyDescent="0.2">
      <c r="A32" s="41"/>
      <c r="B32" s="82"/>
      <c r="C32" s="43"/>
      <c r="D32" s="18"/>
      <c r="E32" s="43"/>
      <c r="F32" s="5"/>
      <c r="G32" s="5"/>
      <c r="H32" s="5"/>
      <c r="I32" s="5"/>
      <c r="J32" s="5"/>
      <c r="K32" s="5"/>
      <c r="L32" s="5"/>
      <c r="M32" s="5"/>
    </row>
    <row r="33" spans="1:13" x14ac:dyDescent="0.2">
      <c r="A33" s="41"/>
      <c r="B33" s="82"/>
      <c r="C33" s="43"/>
      <c r="D33" s="18"/>
      <c r="E33" s="43"/>
      <c r="F33" s="5"/>
      <c r="G33" s="5"/>
      <c r="H33" s="5"/>
      <c r="I33" s="5"/>
      <c r="J33" s="5"/>
      <c r="K33" s="5"/>
      <c r="L33" s="5"/>
      <c r="M33" s="5"/>
    </row>
    <row r="34" spans="1:13" x14ac:dyDescent="0.2">
      <c r="A34" s="41"/>
      <c r="B34" s="82"/>
      <c r="C34" s="43"/>
      <c r="D34" s="18"/>
      <c r="E34" s="43"/>
      <c r="F34" s="5"/>
      <c r="G34" s="5"/>
      <c r="H34" s="5"/>
      <c r="I34" s="5"/>
      <c r="J34" s="5"/>
      <c r="K34" s="5"/>
      <c r="L34" s="5"/>
      <c r="M34" s="5"/>
    </row>
    <row r="35" spans="1:13" ht="16.5" x14ac:dyDescent="0.25">
      <c r="A35" s="78"/>
      <c r="B35" s="79"/>
      <c r="C35" s="80"/>
      <c r="D35" s="77"/>
      <c r="E35" s="80"/>
      <c r="F35" s="12"/>
      <c r="G35" s="12"/>
      <c r="H35" s="12"/>
      <c r="I35" s="12"/>
      <c r="J35" s="12"/>
      <c r="K35" s="5"/>
      <c r="L35" s="5"/>
      <c r="M35" s="5"/>
    </row>
    <row r="36" spans="1:13" x14ac:dyDescent="0.2">
      <c r="A36" s="41"/>
      <c r="B36" s="82"/>
      <c r="C36" s="43"/>
      <c r="D36" s="18"/>
      <c r="E36" s="43"/>
      <c r="F36" s="5"/>
      <c r="G36" s="5"/>
      <c r="H36" s="5"/>
      <c r="I36" s="5"/>
      <c r="J36" s="5"/>
      <c r="K36" s="5"/>
      <c r="L36" s="5"/>
      <c r="M36" s="5"/>
    </row>
    <row r="37" spans="1:13" x14ac:dyDescent="0.2">
      <c r="A37" s="41"/>
      <c r="B37" s="82"/>
      <c r="C37" s="43"/>
      <c r="D37" s="18"/>
      <c r="E37" s="43"/>
      <c r="F37" s="5"/>
      <c r="G37" s="5"/>
      <c r="H37" s="5"/>
      <c r="I37" s="5"/>
      <c r="J37" s="5"/>
      <c r="K37" s="5"/>
      <c r="L37" s="5"/>
      <c r="M37" s="5"/>
    </row>
    <row r="38" spans="1:13" x14ac:dyDescent="0.2">
      <c r="A38" s="41"/>
      <c r="B38" s="82"/>
      <c r="C38" s="43"/>
      <c r="D38" s="18"/>
      <c r="E38" s="43"/>
      <c r="F38" s="5"/>
      <c r="G38" s="5"/>
      <c r="H38" s="5"/>
      <c r="I38" s="5"/>
      <c r="J38" s="5"/>
      <c r="K38" s="5"/>
      <c r="L38" s="5"/>
      <c r="M38" s="5"/>
    </row>
    <row r="39" spans="1:13" x14ac:dyDescent="0.2">
      <c r="A39" s="41"/>
      <c r="B39" s="82"/>
      <c r="C39" s="43"/>
      <c r="D39" s="18"/>
      <c r="E39" s="43"/>
      <c r="F39" s="5"/>
      <c r="G39" s="5"/>
      <c r="H39" s="5"/>
      <c r="I39" s="5"/>
      <c r="J39" s="5"/>
      <c r="K39" s="5"/>
      <c r="L39" s="5"/>
      <c r="M39" s="5"/>
    </row>
    <row r="40" spans="1:13" ht="16.5" x14ac:dyDescent="0.25">
      <c r="A40" s="78"/>
      <c r="B40" s="79"/>
      <c r="C40" s="80"/>
      <c r="D40" s="77"/>
      <c r="E40" s="80"/>
      <c r="F40" s="12"/>
      <c r="G40" s="12"/>
      <c r="H40" s="12"/>
      <c r="I40" s="12"/>
      <c r="J40" s="12"/>
      <c r="K40" s="5"/>
      <c r="L40" s="5"/>
      <c r="M40" s="5"/>
    </row>
    <row r="41" spans="1:13" x14ac:dyDescent="0.2">
      <c r="A41" s="41"/>
      <c r="B41" s="82"/>
      <c r="C41" s="43"/>
      <c r="D41" s="18"/>
      <c r="E41" s="43"/>
      <c r="F41" s="5"/>
      <c r="G41" s="5"/>
      <c r="H41" s="5"/>
      <c r="I41" s="5"/>
      <c r="J41" s="5"/>
      <c r="K41" s="5"/>
      <c r="L41" s="5"/>
      <c r="M41" s="5"/>
    </row>
    <row r="42" spans="1:13" x14ac:dyDescent="0.2">
      <c r="A42" s="41"/>
      <c r="B42" s="82"/>
      <c r="C42" s="43"/>
      <c r="D42" s="18"/>
      <c r="E42" s="43"/>
      <c r="F42" s="5"/>
      <c r="G42" s="5"/>
      <c r="H42" s="5"/>
      <c r="I42" s="5"/>
      <c r="J42" s="5"/>
      <c r="K42" s="5"/>
      <c r="L42" s="5"/>
      <c r="M42" s="5"/>
    </row>
    <row r="43" spans="1:13" x14ac:dyDescent="0.2">
      <c r="A43" s="41"/>
      <c r="B43" s="82"/>
      <c r="C43" s="43"/>
      <c r="D43" s="18"/>
      <c r="E43" s="43"/>
      <c r="F43" s="5"/>
      <c r="G43" s="5"/>
      <c r="H43" s="5"/>
      <c r="I43" s="5"/>
      <c r="J43" s="5"/>
      <c r="K43" s="5"/>
      <c r="L43" s="5"/>
      <c r="M43" s="5"/>
    </row>
    <row r="44" spans="1:13" x14ac:dyDescent="0.2">
      <c r="A44" s="41"/>
      <c r="B44" s="82"/>
      <c r="C44" s="43"/>
      <c r="D44" s="18"/>
      <c r="E44" s="43"/>
      <c r="F44" s="5"/>
      <c r="G44" s="5"/>
      <c r="H44" s="5"/>
      <c r="I44" s="5"/>
      <c r="J44" s="5"/>
      <c r="K44" s="5"/>
      <c r="L44" s="5"/>
      <c r="M44" s="5"/>
    </row>
    <row r="45" spans="1:13" ht="16.5" x14ac:dyDescent="0.25">
      <c r="A45" s="78"/>
      <c r="B45" s="79"/>
      <c r="C45" s="80"/>
      <c r="D45" s="77"/>
      <c r="E45" s="80"/>
      <c r="F45" s="12"/>
      <c r="G45" s="12"/>
      <c r="H45" s="12"/>
      <c r="I45" s="12"/>
      <c r="J45" s="12"/>
      <c r="K45" s="5"/>
      <c r="L45" s="5"/>
      <c r="M45" s="5"/>
    </row>
    <row r="46" spans="1:13" ht="16.5" x14ac:dyDescent="0.25">
      <c r="A46" s="41"/>
      <c r="B46" s="82"/>
      <c r="C46" s="43"/>
      <c r="D46" s="18"/>
      <c r="E46" s="43"/>
      <c r="F46" s="12"/>
      <c r="G46" s="12"/>
      <c r="H46" s="12"/>
      <c r="I46" s="12"/>
      <c r="J46" s="12"/>
      <c r="K46" s="5"/>
      <c r="L46" s="5"/>
      <c r="M46" s="5"/>
    </row>
    <row r="47" spans="1:13" ht="16.5" x14ac:dyDescent="0.25">
      <c r="A47" s="41"/>
      <c r="B47" s="82"/>
      <c r="C47" s="43"/>
      <c r="D47" s="18"/>
      <c r="E47" s="43"/>
      <c r="F47" s="12"/>
      <c r="G47" s="12"/>
      <c r="H47" s="12"/>
      <c r="I47" s="12"/>
      <c r="J47" s="12"/>
      <c r="K47" s="5"/>
      <c r="L47" s="5"/>
      <c r="M47" s="5"/>
    </row>
    <row r="48" spans="1:13" ht="16.5" x14ac:dyDescent="0.25">
      <c r="A48" s="41"/>
      <c r="B48" s="82"/>
      <c r="C48" s="43"/>
      <c r="D48" s="18"/>
      <c r="E48" s="43"/>
      <c r="F48" s="12"/>
      <c r="G48" s="12"/>
      <c r="H48" s="12"/>
      <c r="I48" s="12"/>
      <c r="J48" s="12"/>
      <c r="K48" s="5"/>
      <c r="L48" s="5"/>
      <c r="M48" s="5"/>
    </row>
    <row r="49" spans="1:13" ht="16.5" x14ac:dyDescent="0.25">
      <c r="A49" s="78"/>
      <c r="B49" s="79"/>
      <c r="C49" s="80"/>
      <c r="D49" s="77"/>
      <c r="E49" s="80"/>
      <c r="F49" s="12"/>
      <c r="G49" s="12"/>
      <c r="H49" s="12"/>
      <c r="I49" s="12"/>
      <c r="J49" s="12"/>
      <c r="K49" s="5"/>
      <c r="L49" s="5"/>
      <c r="M49" s="5"/>
    </row>
    <row r="50" spans="1:13" x14ac:dyDescent="0.2">
      <c r="A50" s="41"/>
      <c r="B50" s="82"/>
      <c r="C50" s="43"/>
      <c r="D50" s="18"/>
      <c r="E50" s="43"/>
      <c r="F50" s="5"/>
      <c r="G50" s="5"/>
      <c r="H50" s="5"/>
      <c r="I50" s="5"/>
      <c r="J50" s="5"/>
      <c r="K50" s="5"/>
      <c r="L50" s="5"/>
      <c r="M50" s="5"/>
    </row>
    <row r="51" spans="1:13" x14ac:dyDescent="0.2">
      <c r="A51" s="41"/>
      <c r="B51" s="82"/>
      <c r="C51" s="43"/>
      <c r="D51" s="18"/>
      <c r="E51" s="43"/>
      <c r="F51" s="5"/>
      <c r="G51" s="5"/>
      <c r="H51" s="5"/>
      <c r="I51" s="5"/>
      <c r="J51" s="5"/>
      <c r="K51" s="5"/>
      <c r="L51" s="5"/>
      <c r="M51" s="5"/>
    </row>
    <row r="52" spans="1:13" x14ac:dyDescent="0.2">
      <c r="A52" s="41"/>
      <c r="B52" s="82"/>
      <c r="C52" s="43"/>
      <c r="D52" s="18"/>
      <c r="E52" s="43"/>
      <c r="F52" s="5"/>
      <c r="G52" s="5"/>
      <c r="H52" s="5"/>
      <c r="I52" s="5"/>
      <c r="J52" s="5"/>
      <c r="K52" s="5"/>
      <c r="L52" s="5"/>
      <c r="M52" s="5"/>
    </row>
    <row r="53" spans="1:13" x14ac:dyDescent="0.2">
      <c r="A53" s="41"/>
      <c r="B53" s="82"/>
      <c r="C53" s="43"/>
      <c r="D53" s="18"/>
      <c r="E53" s="43"/>
      <c r="F53" s="5"/>
      <c r="G53" s="5"/>
      <c r="H53" s="5"/>
      <c r="I53" s="5"/>
      <c r="J53" s="5"/>
      <c r="K53" s="5"/>
      <c r="L53" s="5"/>
      <c r="M53" s="5"/>
    </row>
    <row r="54" spans="1:13" ht="16.5" x14ac:dyDescent="0.25">
      <c r="A54" s="78"/>
      <c r="B54" s="79"/>
      <c r="C54" s="80"/>
      <c r="D54" s="77"/>
      <c r="E54" s="80"/>
      <c r="F54" s="12"/>
      <c r="G54" s="12"/>
      <c r="H54" s="12"/>
      <c r="I54" s="12"/>
      <c r="J54" s="12"/>
      <c r="K54" s="5"/>
      <c r="L54" s="5"/>
      <c r="M54" s="5"/>
    </row>
    <row r="55" spans="1:13" x14ac:dyDescent="0.2">
      <c r="A55" s="41"/>
      <c r="B55" s="82"/>
      <c r="C55" s="43"/>
      <c r="D55" s="18"/>
      <c r="E55" s="43"/>
      <c r="F55" s="5"/>
      <c r="G55" s="5"/>
      <c r="H55" s="5"/>
      <c r="I55" s="5"/>
      <c r="J55" s="5"/>
      <c r="K55" s="5"/>
      <c r="L55" s="5"/>
      <c r="M55" s="5"/>
    </row>
    <row r="56" spans="1:13" x14ac:dyDescent="0.2">
      <c r="A56" s="41"/>
      <c r="B56" s="82"/>
      <c r="C56" s="43"/>
      <c r="D56" s="18"/>
      <c r="E56" s="43"/>
      <c r="F56" s="5"/>
      <c r="G56" s="5"/>
      <c r="H56" s="5"/>
      <c r="I56" s="5"/>
      <c r="J56" s="5"/>
      <c r="K56" s="5"/>
      <c r="L56" s="5"/>
      <c r="M56" s="5"/>
    </row>
    <row r="57" spans="1:13" x14ac:dyDescent="0.2">
      <c r="A57" s="41"/>
      <c r="B57" s="82"/>
      <c r="C57" s="43"/>
      <c r="D57" s="18"/>
      <c r="E57" s="43"/>
      <c r="F57" s="5"/>
      <c r="G57" s="5"/>
      <c r="H57" s="5"/>
      <c r="I57" s="5"/>
      <c r="J57" s="5"/>
      <c r="K57" s="5"/>
      <c r="L57" s="5"/>
      <c r="M57" s="5"/>
    </row>
    <row r="58" spans="1:13" x14ac:dyDescent="0.2">
      <c r="A58" s="41"/>
      <c r="B58" s="82"/>
      <c r="C58" s="43"/>
      <c r="D58" s="18"/>
      <c r="E58" s="43"/>
      <c r="F58" s="5"/>
      <c r="G58" s="5"/>
      <c r="H58" s="5"/>
      <c r="I58" s="5"/>
      <c r="J58" s="5"/>
      <c r="K58" s="5"/>
      <c r="L58" s="5"/>
      <c r="M58" s="5"/>
    </row>
    <row r="59" spans="1:13" ht="16.5" x14ac:dyDescent="0.25">
      <c r="A59" s="78"/>
      <c r="B59" s="79"/>
      <c r="C59" s="80"/>
      <c r="D59" s="77"/>
      <c r="E59" s="80"/>
      <c r="F59" s="12"/>
      <c r="G59" s="12"/>
      <c r="H59" s="12"/>
      <c r="I59" s="12"/>
      <c r="J59" s="12"/>
      <c r="K59" s="5"/>
      <c r="L59" s="5"/>
      <c r="M59" s="5"/>
    </row>
    <row r="60" spans="1:13" x14ac:dyDescent="0.2">
      <c r="A60" s="41"/>
      <c r="B60" s="82"/>
      <c r="C60" s="43"/>
      <c r="D60" s="18"/>
      <c r="E60" s="43"/>
      <c r="F60" s="5"/>
      <c r="G60" s="5"/>
      <c r="H60" s="5"/>
      <c r="I60" s="5"/>
      <c r="J60" s="5"/>
      <c r="K60" s="5"/>
      <c r="L60" s="5"/>
      <c r="M60" s="5"/>
    </row>
    <row r="61" spans="1:13" x14ac:dyDescent="0.2">
      <c r="A61" s="41"/>
      <c r="B61" s="82"/>
      <c r="C61" s="43"/>
      <c r="D61" s="18"/>
      <c r="E61" s="43"/>
      <c r="F61" s="5"/>
      <c r="G61" s="5"/>
      <c r="H61" s="5"/>
      <c r="I61" s="5"/>
      <c r="J61" s="5"/>
      <c r="K61" s="5"/>
      <c r="L61" s="5"/>
      <c r="M61" s="5"/>
    </row>
    <row r="62" spans="1:13" x14ac:dyDescent="0.2">
      <c r="A62" s="41"/>
      <c r="B62" s="82"/>
      <c r="C62" s="43"/>
      <c r="D62" s="18"/>
      <c r="E62" s="43"/>
      <c r="F62" s="5"/>
      <c r="G62" s="5"/>
      <c r="H62" s="5"/>
      <c r="I62" s="5"/>
      <c r="J62" s="5"/>
      <c r="K62" s="5"/>
      <c r="L62" s="5"/>
      <c r="M62" s="5"/>
    </row>
    <row r="63" spans="1:13" x14ac:dyDescent="0.2">
      <c r="A63" s="41"/>
      <c r="B63" s="82"/>
      <c r="C63" s="43"/>
      <c r="D63" s="18"/>
      <c r="E63" s="43"/>
      <c r="F63" s="5"/>
      <c r="G63" s="5"/>
      <c r="H63" s="5"/>
      <c r="I63" s="5"/>
      <c r="J63" s="5"/>
      <c r="K63" s="5"/>
      <c r="L63" s="5"/>
      <c r="M63" s="5"/>
    </row>
    <row r="64" spans="1:13" x14ac:dyDescent="0.2">
      <c r="A64" s="41"/>
      <c r="B64" s="82"/>
      <c r="C64" s="43"/>
      <c r="D64" s="18"/>
      <c r="E64" s="43"/>
      <c r="F64" s="5"/>
      <c r="G64" s="5"/>
      <c r="H64" s="5"/>
      <c r="I64" s="5"/>
      <c r="J64" s="5"/>
      <c r="K64" s="5"/>
      <c r="L64" s="5"/>
      <c r="M64" s="5"/>
    </row>
    <row r="65" spans="1:13" ht="16.5" x14ac:dyDescent="0.25">
      <c r="A65" s="78"/>
      <c r="B65" s="79"/>
      <c r="C65" s="80"/>
      <c r="D65" s="77"/>
      <c r="E65" s="80"/>
      <c r="F65" s="12"/>
      <c r="G65" s="12"/>
      <c r="H65" s="12"/>
      <c r="I65" s="12"/>
      <c r="J65" s="12"/>
      <c r="K65" s="5"/>
      <c r="L65" s="5"/>
      <c r="M65" s="5"/>
    </row>
    <row r="66" spans="1:13" x14ac:dyDescent="0.2">
      <c r="A66" s="7"/>
      <c r="B66" s="54"/>
      <c r="C66" s="8"/>
      <c r="D66" s="14"/>
      <c r="E66" s="83"/>
      <c r="F66" s="5"/>
      <c r="G66" s="5"/>
      <c r="H66" s="5"/>
      <c r="I66" s="5"/>
      <c r="J66" s="5"/>
      <c r="K66" s="5"/>
      <c r="L66" s="5"/>
      <c r="M66" s="5"/>
    </row>
    <row r="67" spans="1:13" x14ac:dyDescent="0.2">
      <c r="A67" s="7"/>
      <c r="B67" s="54"/>
      <c r="C67" s="8"/>
      <c r="D67" s="14"/>
      <c r="E67" s="83"/>
      <c r="F67" s="5"/>
      <c r="G67" s="5"/>
      <c r="H67" s="5"/>
      <c r="I67" s="5"/>
      <c r="J67" s="5"/>
      <c r="K67" s="5"/>
      <c r="L67" s="5"/>
      <c r="M67" s="5"/>
    </row>
    <row r="68" spans="1:13" x14ac:dyDescent="0.2">
      <c r="A68" s="7"/>
      <c r="B68" s="54"/>
      <c r="C68" s="8"/>
      <c r="D68" s="14"/>
      <c r="E68" s="83"/>
      <c r="F68" s="5"/>
      <c r="G68" s="5"/>
      <c r="H68" s="5"/>
      <c r="I68" s="5"/>
      <c r="J68" s="5"/>
      <c r="K68" s="5"/>
      <c r="L68" s="5"/>
      <c r="M68" s="5"/>
    </row>
    <row r="69" spans="1:13" ht="16.5" x14ac:dyDescent="0.25">
      <c r="A69" s="16"/>
      <c r="B69" s="55"/>
      <c r="C69" s="16"/>
      <c r="D69" s="15"/>
      <c r="E69" s="11"/>
      <c r="F69" s="12"/>
      <c r="G69" s="12"/>
      <c r="H69" s="12"/>
      <c r="I69" s="12"/>
      <c r="J69" s="12"/>
      <c r="K69" s="5"/>
      <c r="L69" s="5"/>
      <c r="M69" s="5"/>
    </row>
    <row r="70" spans="1:13" ht="16.5" x14ac:dyDescent="0.25">
      <c r="A70" s="78"/>
      <c r="B70" s="79"/>
      <c r="C70" s="80"/>
      <c r="D70" s="77"/>
      <c r="E70" s="80"/>
      <c r="F70" s="12"/>
      <c r="G70" s="12"/>
      <c r="H70" s="12"/>
      <c r="I70" s="12"/>
      <c r="J70" s="5"/>
      <c r="K70" s="5"/>
      <c r="L70" s="5"/>
      <c r="M70" s="5"/>
    </row>
    <row r="71" spans="1:13" x14ac:dyDescent="0.2">
      <c r="A71" s="41"/>
      <c r="B71" s="82"/>
      <c r="C71" s="43"/>
      <c r="D71" s="18"/>
      <c r="E71" s="43"/>
      <c r="F71" s="5"/>
      <c r="G71" s="5"/>
      <c r="H71" s="5"/>
      <c r="I71" s="5"/>
      <c r="J71" s="5"/>
      <c r="K71" s="5"/>
      <c r="L71" s="5"/>
      <c r="M71" s="5"/>
    </row>
    <row r="72" spans="1:13" x14ac:dyDescent="0.2">
      <c r="A72" s="41"/>
      <c r="B72" s="82"/>
      <c r="C72" s="43"/>
      <c r="D72" s="18"/>
      <c r="E72" s="43"/>
      <c r="F72" s="5"/>
      <c r="G72" s="5"/>
      <c r="H72" s="5"/>
      <c r="I72" s="5"/>
      <c r="J72" s="5"/>
      <c r="K72" s="5"/>
      <c r="L72" s="5"/>
      <c r="M72" s="5"/>
    </row>
    <row r="73" spans="1:13" x14ac:dyDescent="0.2">
      <c r="A73" s="41"/>
      <c r="B73" s="82"/>
      <c r="C73" s="43"/>
      <c r="D73" s="18"/>
      <c r="E73" s="43"/>
      <c r="F73" s="5"/>
      <c r="G73" s="5"/>
      <c r="H73" s="5"/>
      <c r="I73" s="5"/>
      <c r="J73" s="5"/>
      <c r="K73" s="5"/>
      <c r="L73" s="5"/>
      <c r="M73" s="5"/>
    </row>
    <row r="74" spans="1:13" x14ac:dyDescent="0.2">
      <c r="A74" s="41"/>
      <c r="B74" s="82"/>
      <c r="C74" s="43"/>
      <c r="D74" s="18"/>
      <c r="E74" s="43"/>
      <c r="F74" s="5"/>
      <c r="G74" s="5"/>
      <c r="H74" s="5"/>
      <c r="I74" s="5"/>
      <c r="J74" s="5"/>
      <c r="K74" s="5"/>
      <c r="L74" s="5"/>
      <c r="M74" s="5"/>
    </row>
    <row r="75" spans="1:13" ht="16.5" x14ac:dyDescent="0.25">
      <c r="A75" s="78"/>
      <c r="B75" s="79"/>
      <c r="C75" s="80"/>
      <c r="D75" s="77"/>
      <c r="E75" s="80"/>
      <c r="F75" s="12"/>
      <c r="G75" s="12"/>
      <c r="H75" s="12"/>
      <c r="I75" s="12"/>
      <c r="J75" s="5"/>
      <c r="K75" s="5"/>
      <c r="L75" s="5"/>
      <c r="M75" s="5"/>
    </row>
    <row r="76" spans="1:13" x14ac:dyDescent="0.2">
      <c r="A76" s="41"/>
      <c r="B76" s="82"/>
      <c r="C76" s="43"/>
      <c r="D76" s="18"/>
      <c r="E76" s="43"/>
      <c r="F76" s="5"/>
      <c r="G76" s="5"/>
      <c r="H76" s="5"/>
      <c r="I76" s="5"/>
      <c r="J76" s="5"/>
      <c r="K76" s="5"/>
      <c r="L76" s="5"/>
      <c r="M76" s="5"/>
    </row>
    <row r="77" spans="1:13" x14ac:dyDescent="0.2">
      <c r="A77" s="41"/>
      <c r="B77" s="82"/>
      <c r="C77" s="43"/>
      <c r="D77" s="18"/>
      <c r="E77" s="43"/>
      <c r="F77" s="5"/>
      <c r="G77" s="5"/>
      <c r="H77" s="5"/>
      <c r="I77" s="5"/>
      <c r="J77" s="5"/>
      <c r="K77" s="5"/>
      <c r="L77" s="5"/>
      <c r="M77" s="5"/>
    </row>
    <row r="78" spans="1:13" x14ac:dyDescent="0.2">
      <c r="A78" s="41"/>
      <c r="B78" s="82"/>
      <c r="C78" s="43"/>
      <c r="D78" s="18"/>
      <c r="E78" s="43"/>
      <c r="F78" s="5"/>
      <c r="G78" s="5"/>
      <c r="H78" s="5"/>
      <c r="I78" s="5"/>
      <c r="J78" s="5"/>
      <c r="K78" s="5"/>
      <c r="L78" s="5"/>
      <c r="M78" s="5"/>
    </row>
    <row r="79" spans="1:13" ht="16.5" x14ac:dyDescent="0.25">
      <c r="A79" s="78"/>
      <c r="B79" s="79"/>
      <c r="C79" s="80"/>
      <c r="D79" s="77"/>
      <c r="E79" s="80"/>
      <c r="F79" s="12"/>
      <c r="G79" s="12"/>
      <c r="H79" s="12"/>
      <c r="I79" s="12"/>
      <c r="J79" s="12"/>
      <c r="K79" s="5"/>
      <c r="L79" s="5"/>
      <c r="M79" s="5"/>
    </row>
    <row r="80" spans="1:13" ht="16.5" x14ac:dyDescent="0.25">
      <c r="A80" s="41"/>
      <c r="B80" s="82"/>
      <c r="C80" s="43"/>
      <c r="D80" s="18"/>
      <c r="E80" s="82"/>
      <c r="F80" s="12"/>
      <c r="G80" s="12"/>
      <c r="H80" s="12"/>
      <c r="I80" s="12"/>
      <c r="J80" s="12"/>
      <c r="K80" s="5"/>
      <c r="L80" s="5"/>
      <c r="M80" s="5"/>
    </row>
    <row r="81" spans="1:13" ht="16.5" x14ac:dyDescent="0.25">
      <c r="A81" s="41"/>
      <c r="B81" s="111"/>
      <c r="C81" s="43"/>
      <c r="D81" s="18"/>
      <c r="E81" s="43"/>
      <c r="F81" s="12"/>
      <c r="G81" s="12"/>
      <c r="H81" s="12"/>
      <c r="I81" s="12"/>
      <c r="J81" s="12"/>
      <c r="K81" s="5"/>
      <c r="L81" s="5"/>
      <c r="M81" s="5"/>
    </row>
    <row r="82" spans="1:13" ht="16.5" x14ac:dyDescent="0.25">
      <c r="A82" s="78"/>
      <c r="B82" s="79"/>
      <c r="C82" s="80"/>
      <c r="D82" s="77"/>
      <c r="E82" s="80"/>
      <c r="F82" s="12"/>
      <c r="G82" s="12"/>
      <c r="H82" s="12"/>
      <c r="I82" s="12"/>
      <c r="J82" s="5"/>
      <c r="K82" s="5"/>
      <c r="L82" s="5"/>
      <c r="M82" s="5"/>
    </row>
    <row r="83" spans="1:13" x14ac:dyDescent="0.2">
      <c r="A83" s="7"/>
      <c r="B83" s="82"/>
      <c r="C83" s="4"/>
      <c r="D83" s="14"/>
      <c r="E83" s="83"/>
      <c r="F83" s="5"/>
      <c r="G83" s="5"/>
      <c r="H83" s="5"/>
      <c r="I83" s="5"/>
      <c r="J83" s="5"/>
      <c r="K83" s="5"/>
      <c r="L83" s="5"/>
      <c r="M83" s="5"/>
    </row>
    <row r="84" spans="1:13" s="49" customFormat="1" x14ac:dyDescent="0.2">
      <c r="A84" s="8"/>
      <c r="B84" s="81"/>
      <c r="C84" s="8"/>
      <c r="D84" s="109"/>
      <c r="E84" s="8"/>
      <c r="F84" s="9"/>
      <c r="G84" s="9"/>
      <c r="H84" s="9"/>
      <c r="I84" s="9"/>
      <c r="J84" s="9"/>
      <c r="K84" s="9"/>
      <c r="L84" s="9"/>
      <c r="M84" s="9"/>
    </row>
    <row r="85" spans="1:13" x14ac:dyDescent="0.2">
      <c r="A85" s="7"/>
      <c r="B85" s="82"/>
      <c r="C85" s="8"/>
      <c r="D85" s="14"/>
      <c r="E85" s="8"/>
      <c r="F85" s="5"/>
      <c r="G85" s="5"/>
      <c r="H85" s="5"/>
      <c r="I85" s="5"/>
      <c r="J85" s="5"/>
      <c r="K85" s="5"/>
      <c r="L85" s="5"/>
      <c r="M85" s="5"/>
    </row>
    <row r="86" spans="1:13" ht="16.5" x14ac:dyDescent="0.25">
      <c r="A86" s="78"/>
      <c r="B86" s="79"/>
      <c r="C86" s="80"/>
      <c r="D86" s="77"/>
      <c r="E86" s="80"/>
      <c r="F86" s="12"/>
      <c r="G86" s="12"/>
      <c r="H86" s="12"/>
      <c r="I86" s="12"/>
      <c r="J86" s="12"/>
      <c r="K86" s="12"/>
      <c r="L86" s="5"/>
      <c r="M86" s="5"/>
    </row>
    <row r="87" spans="1:13" x14ac:dyDescent="0.2">
      <c r="A87" s="41"/>
      <c r="B87" s="82"/>
      <c r="C87" s="43"/>
      <c r="D87" s="18"/>
      <c r="E87" s="43"/>
      <c r="F87" s="5"/>
      <c r="G87" s="5"/>
      <c r="H87" s="5"/>
      <c r="I87" s="5"/>
      <c r="J87" s="5"/>
      <c r="K87" s="5"/>
      <c r="L87" s="5"/>
      <c r="M87" s="5"/>
    </row>
    <row r="88" spans="1:13" x14ac:dyDescent="0.2">
      <c r="A88" s="41"/>
      <c r="B88" s="82"/>
      <c r="C88" s="43"/>
      <c r="D88" s="18"/>
      <c r="E88" s="43"/>
      <c r="F88" s="5"/>
      <c r="G88" s="5"/>
      <c r="H88" s="5"/>
      <c r="I88" s="5"/>
      <c r="J88" s="5"/>
      <c r="K88" s="5"/>
      <c r="L88" s="5"/>
      <c r="M88" s="5"/>
    </row>
    <row r="89" spans="1:13" x14ac:dyDescent="0.2">
      <c r="A89" s="41"/>
      <c r="B89" s="82"/>
      <c r="C89" s="43"/>
      <c r="D89" s="18"/>
      <c r="E89" s="43"/>
      <c r="F89" s="5"/>
      <c r="G89" s="5"/>
      <c r="H89" s="5"/>
      <c r="I89" s="5"/>
      <c r="J89" s="5"/>
      <c r="K89" s="5"/>
      <c r="L89" s="5"/>
      <c r="M89" s="5"/>
    </row>
    <row r="90" spans="1:13" x14ac:dyDescent="0.2">
      <c r="A90" s="41"/>
      <c r="B90" s="82"/>
      <c r="C90" s="43"/>
      <c r="D90" s="18"/>
      <c r="E90" s="43"/>
      <c r="F90" s="5"/>
      <c r="G90" s="5"/>
      <c r="H90" s="5"/>
      <c r="I90" s="5"/>
      <c r="J90" s="5"/>
      <c r="K90" s="5"/>
      <c r="L90" s="5"/>
      <c r="M90" s="5"/>
    </row>
    <row r="91" spans="1:13" ht="16.5" x14ac:dyDescent="0.25">
      <c r="A91" s="78"/>
      <c r="B91" s="79"/>
      <c r="C91" s="80"/>
      <c r="D91" s="77"/>
      <c r="E91" s="80"/>
      <c r="F91" s="12"/>
      <c r="G91" s="12"/>
      <c r="H91" s="12"/>
      <c r="I91" s="12"/>
      <c r="J91" s="12"/>
      <c r="K91" s="12"/>
      <c r="L91" s="5"/>
      <c r="M91" s="5"/>
    </row>
    <row r="92" spans="1:13" x14ac:dyDescent="0.2">
      <c r="A92" s="41"/>
      <c r="B92" s="82"/>
      <c r="C92" s="43"/>
      <c r="D92" s="18"/>
      <c r="E92" s="43"/>
      <c r="F92" s="5"/>
      <c r="G92" s="5"/>
      <c r="H92" s="5"/>
      <c r="I92" s="5"/>
      <c r="J92" s="5"/>
      <c r="K92" s="5"/>
      <c r="L92" s="5"/>
      <c r="M92" s="5"/>
    </row>
    <row r="93" spans="1:13" x14ac:dyDescent="0.2">
      <c r="A93" s="41"/>
      <c r="B93" s="82"/>
      <c r="C93" s="43"/>
      <c r="D93" s="18"/>
      <c r="E93" s="43"/>
      <c r="F93" s="5"/>
      <c r="G93" s="5"/>
      <c r="H93" s="5"/>
      <c r="I93" s="5"/>
      <c r="J93" s="5"/>
      <c r="K93" s="5"/>
      <c r="L93" s="5"/>
      <c r="M93" s="5"/>
    </row>
    <row r="94" spans="1:13" x14ac:dyDescent="0.2">
      <c r="A94" s="41"/>
      <c r="B94" s="82"/>
      <c r="C94" s="43"/>
      <c r="D94" s="18"/>
      <c r="E94" s="43"/>
      <c r="F94" s="5"/>
      <c r="G94" s="5"/>
      <c r="H94" s="5"/>
      <c r="I94" s="5"/>
      <c r="J94" s="5"/>
      <c r="K94" s="5"/>
      <c r="L94" s="5"/>
      <c r="M94" s="5"/>
    </row>
    <row r="95" spans="1:13" ht="16.5" x14ac:dyDescent="0.25">
      <c r="A95" s="78"/>
      <c r="B95" s="79"/>
      <c r="C95" s="80"/>
      <c r="D95" s="77"/>
      <c r="E95" s="80"/>
      <c r="F95" s="12"/>
      <c r="G95" s="12"/>
      <c r="H95" s="12"/>
      <c r="I95" s="12"/>
      <c r="J95" s="12"/>
      <c r="K95" s="12"/>
      <c r="L95" s="5"/>
      <c r="M95" s="5"/>
    </row>
    <row r="96" spans="1:13" x14ac:dyDescent="0.2">
      <c r="A96" s="41"/>
      <c r="B96" s="82"/>
      <c r="C96" s="43"/>
      <c r="D96" s="18"/>
      <c r="E96" s="43"/>
      <c r="F96" s="5"/>
      <c r="G96" s="5"/>
      <c r="H96" s="5"/>
      <c r="I96" s="5"/>
      <c r="J96" s="5"/>
      <c r="K96" s="5"/>
      <c r="L96" s="5"/>
      <c r="M96" s="5"/>
    </row>
    <row r="97" spans="1:13" x14ac:dyDescent="0.2">
      <c r="A97" s="41"/>
      <c r="B97" s="82"/>
      <c r="C97" s="43"/>
      <c r="D97" s="18"/>
      <c r="E97" s="43"/>
      <c r="F97" s="5"/>
      <c r="G97" s="5"/>
      <c r="H97" s="5"/>
      <c r="I97" s="5"/>
      <c r="J97" s="5"/>
      <c r="K97" s="5"/>
      <c r="L97" s="5"/>
      <c r="M97" s="5"/>
    </row>
    <row r="98" spans="1:13" x14ac:dyDescent="0.2">
      <c r="A98" s="41"/>
      <c r="B98" s="111"/>
      <c r="C98" s="43"/>
      <c r="D98" s="18"/>
      <c r="E98" s="43"/>
      <c r="F98" s="5"/>
      <c r="G98" s="5"/>
      <c r="H98" s="5"/>
      <c r="I98" s="5"/>
      <c r="J98" s="5"/>
      <c r="K98" s="5"/>
      <c r="L98" s="5"/>
      <c r="M98" s="5"/>
    </row>
    <row r="99" spans="1:13" ht="16.5" x14ac:dyDescent="0.25">
      <c r="A99" s="78"/>
      <c r="B99" s="79"/>
      <c r="C99" s="80"/>
      <c r="D99" s="77"/>
      <c r="E99" s="80"/>
      <c r="F99" s="12"/>
      <c r="G99" s="12"/>
      <c r="H99" s="12"/>
      <c r="I99" s="12"/>
      <c r="J99" s="12"/>
      <c r="K99" s="12"/>
      <c r="L99" s="5"/>
      <c r="M99" s="5"/>
    </row>
    <row r="100" spans="1:13" x14ac:dyDescent="0.2">
      <c r="A100" s="7"/>
      <c r="B100" s="82"/>
      <c r="C100" s="8"/>
      <c r="D100" s="14"/>
      <c r="E100" s="83"/>
      <c r="F100" s="5"/>
      <c r="G100" s="5"/>
      <c r="H100" s="5"/>
      <c r="I100" s="5"/>
      <c r="J100" s="5"/>
      <c r="K100" s="5"/>
      <c r="L100" s="5"/>
      <c r="M100" s="5"/>
    </row>
    <row r="101" spans="1:13" x14ac:dyDescent="0.2">
      <c r="A101" s="7"/>
      <c r="B101" s="82"/>
      <c r="C101" s="8"/>
      <c r="D101" s="14"/>
      <c r="E101" s="83"/>
      <c r="F101" s="5"/>
      <c r="G101" s="5"/>
      <c r="H101" s="5"/>
      <c r="I101" s="5"/>
      <c r="J101" s="5"/>
      <c r="K101" s="5"/>
      <c r="L101" s="5"/>
      <c r="M101" s="5"/>
    </row>
    <row r="102" spans="1:13" x14ac:dyDescent="0.2">
      <c r="A102" s="7"/>
      <c r="B102" s="82"/>
      <c r="C102" s="8"/>
      <c r="D102" s="14"/>
      <c r="E102" s="8"/>
      <c r="F102" s="5"/>
      <c r="G102" s="5"/>
      <c r="H102" s="5"/>
      <c r="I102" s="5"/>
      <c r="J102" s="5"/>
      <c r="K102" s="5"/>
      <c r="L102" s="5"/>
      <c r="M102" s="5"/>
    </row>
    <row r="103" spans="1:13" ht="16.5" x14ac:dyDescent="0.25">
      <c r="A103" s="16"/>
      <c r="B103" s="55"/>
      <c r="C103" s="16"/>
      <c r="D103" s="15"/>
      <c r="E103" s="16"/>
      <c r="F103" s="12"/>
      <c r="G103" s="12"/>
      <c r="H103" s="12"/>
      <c r="I103" s="12"/>
      <c r="J103" s="12"/>
      <c r="K103" s="5"/>
      <c r="L103" s="5"/>
      <c r="M103" s="5"/>
    </row>
    <row r="104" spans="1:13" ht="16.5" x14ac:dyDescent="0.25">
      <c r="A104" s="78"/>
      <c r="B104" s="79"/>
      <c r="C104" s="80"/>
      <c r="D104" s="77"/>
      <c r="E104" s="80"/>
      <c r="F104" s="12"/>
      <c r="G104" s="12"/>
      <c r="H104" s="12"/>
      <c r="I104" s="12"/>
      <c r="J104" s="5"/>
      <c r="K104" s="5"/>
      <c r="L104" s="5"/>
      <c r="M104" s="5"/>
    </row>
    <row r="105" spans="1:13" x14ac:dyDescent="0.2">
      <c r="A105" s="41"/>
      <c r="B105" s="82"/>
      <c r="C105" s="43"/>
      <c r="D105" s="18"/>
      <c r="E105" s="43"/>
      <c r="F105" s="5"/>
      <c r="G105" s="5"/>
      <c r="H105" s="5"/>
      <c r="I105" s="5"/>
      <c r="J105" s="5"/>
      <c r="K105" s="5"/>
      <c r="L105" s="5"/>
      <c r="M105" s="5"/>
    </row>
    <row r="106" spans="1:13" x14ac:dyDescent="0.2">
      <c r="A106" s="41"/>
      <c r="B106" s="82"/>
      <c r="C106" s="43"/>
      <c r="D106" s="18"/>
      <c r="E106" s="43"/>
      <c r="F106" s="5"/>
      <c r="G106" s="5"/>
      <c r="H106" s="5"/>
      <c r="I106" s="5"/>
      <c r="J106" s="5"/>
      <c r="K106" s="5"/>
      <c r="L106" s="5"/>
      <c r="M106" s="5"/>
    </row>
    <row r="107" spans="1:13" x14ac:dyDescent="0.2">
      <c r="A107" s="41"/>
      <c r="B107" s="82"/>
      <c r="C107" s="43"/>
      <c r="D107" s="18"/>
      <c r="E107" s="43"/>
      <c r="F107" s="5"/>
      <c r="G107" s="5"/>
      <c r="H107" s="5"/>
      <c r="I107" s="5"/>
      <c r="J107" s="5"/>
      <c r="K107" s="5"/>
      <c r="L107" s="5"/>
      <c r="M107" s="5"/>
    </row>
    <row r="108" spans="1:13" ht="16.5" x14ac:dyDescent="0.25">
      <c r="A108" s="78"/>
      <c r="B108" s="79"/>
      <c r="C108" s="80"/>
      <c r="D108" s="77"/>
      <c r="E108" s="80"/>
      <c r="F108" s="12"/>
      <c r="G108" s="12"/>
      <c r="H108" s="12"/>
      <c r="I108" s="12"/>
      <c r="J108" s="5"/>
      <c r="K108" s="5"/>
      <c r="L108" s="5"/>
      <c r="M108" s="5"/>
    </row>
    <row r="109" spans="1:13" x14ac:dyDescent="0.2">
      <c r="A109" s="41"/>
      <c r="B109" s="111"/>
      <c r="C109" s="43"/>
      <c r="D109" s="18"/>
      <c r="E109" s="43"/>
      <c r="F109" s="5"/>
      <c r="G109" s="5"/>
      <c r="H109" s="5"/>
      <c r="I109" s="5"/>
      <c r="J109" s="5"/>
      <c r="K109" s="5"/>
      <c r="L109" s="5"/>
      <c r="M109" s="5"/>
    </row>
    <row r="110" spans="1:13" x14ac:dyDescent="0.2">
      <c r="A110" s="41"/>
      <c r="B110" s="111"/>
      <c r="C110" s="43"/>
      <c r="D110" s="18"/>
      <c r="E110" s="43"/>
      <c r="F110" s="5"/>
      <c r="G110" s="5"/>
      <c r="H110" s="5"/>
      <c r="I110" s="5"/>
      <c r="J110" s="5"/>
      <c r="K110" s="5"/>
      <c r="L110" s="5"/>
      <c r="M110" s="5"/>
    </row>
    <row r="111" spans="1:13" ht="16.5" x14ac:dyDescent="0.25">
      <c r="A111" s="78"/>
      <c r="B111" s="79"/>
      <c r="C111" s="80"/>
      <c r="D111" s="77"/>
      <c r="E111" s="80"/>
      <c r="F111" s="12"/>
      <c r="G111" s="12"/>
      <c r="H111" s="12"/>
      <c r="I111" s="12"/>
      <c r="J111" s="5"/>
      <c r="K111" s="5"/>
      <c r="L111" s="5"/>
      <c r="M111" s="5"/>
    </row>
    <row r="112" spans="1:13" x14ac:dyDescent="0.2">
      <c r="A112" s="7"/>
      <c r="B112" s="82"/>
      <c r="C112" s="8"/>
      <c r="D112" s="14"/>
      <c r="E112" s="8"/>
      <c r="F112" s="5"/>
      <c r="G112" s="5"/>
      <c r="H112" s="5"/>
      <c r="I112" s="5"/>
      <c r="J112" s="5"/>
      <c r="K112" s="5"/>
      <c r="L112" s="5"/>
      <c r="M112" s="5"/>
    </row>
    <row r="113" spans="1:13" s="49" customFormat="1" x14ac:dyDescent="0.2">
      <c r="A113" s="8"/>
      <c r="B113" s="81"/>
      <c r="C113" s="8"/>
      <c r="D113" s="109"/>
      <c r="E113" s="4"/>
      <c r="F113" s="9"/>
      <c r="G113" s="9"/>
      <c r="H113" s="9"/>
      <c r="I113" s="9"/>
      <c r="J113" s="9"/>
      <c r="K113" s="9"/>
      <c r="L113" s="9"/>
      <c r="M113" s="9"/>
    </row>
    <row r="114" spans="1:13" x14ac:dyDescent="0.2">
      <c r="A114" s="7"/>
      <c r="B114" s="82"/>
      <c r="C114" s="8"/>
      <c r="D114" s="14"/>
      <c r="E114" s="44"/>
      <c r="F114" s="5"/>
      <c r="G114" s="5"/>
      <c r="H114" s="5"/>
      <c r="I114" s="5"/>
      <c r="J114" s="5"/>
      <c r="K114" s="5"/>
      <c r="L114" s="5"/>
      <c r="M114" s="5"/>
    </row>
    <row r="115" spans="1:13" ht="16.5" x14ac:dyDescent="0.25">
      <c r="A115" s="78"/>
      <c r="B115" s="79"/>
      <c r="C115" s="80"/>
      <c r="D115" s="77"/>
      <c r="E115" s="80"/>
      <c r="F115" s="12"/>
      <c r="G115" s="12"/>
      <c r="H115" s="12"/>
      <c r="I115" s="12"/>
      <c r="J115" s="12"/>
      <c r="K115" s="12"/>
      <c r="L115" s="5"/>
      <c r="M115" s="5"/>
    </row>
    <row r="116" spans="1:13" x14ac:dyDescent="0.2">
      <c r="A116" s="41"/>
      <c r="B116" s="84"/>
      <c r="C116" s="43"/>
      <c r="D116" s="18"/>
      <c r="E116" s="43"/>
      <c r="F116" s="5"/>
      <c r="G116" s="5"/>
      <c r="H116" s="5"/>
      <c r="I116" s="5"/>
      <c r="J116" s="5"/>
      <c r="K116" s="5"/>
      <c r="L116" s="5"/>
      <c r="M116" s="5"/>
    </row>
    <row r="117" spans="1:13" x14ac:dyDescent="0.2">
      <c r="A117" s="41"/>
      <c r="B117" s="84"/>
      <c r="C117" s="43"/>
      <c r="D117" s="18"/>
      <c r="E117" s="43"/>
      <c r="F117" s="5"/>
      <c r="G117" s="5"/>
      <c r="H117" s="5"/>
      <c r="I117" s="5"/>
      <c r="J117" s="5"/>
      <c r="K117" s="5"/>
      <c r="L117" s="5"/>
      <c r="M117" s="5"/>
    </row>
    <row r="118" spans="1:13" x14ac:dyDescent="0.2">
      <c r="A118" s="41"/>
      <c r="B118" s="84"/>
      <c r="C118" s="43"/>
      <c r="D118" s="18"/>
      <c r="E118" s="43"/>
      <c r="F118" s="5"/>
      <c r="G118" s="5"/>
      <c r="H118" s="5"/>
      <c r="I118" s="5"/>
      <c r="J118" s="5"/>
      <c r="K118" s="5"/>
      <c r="L118" s="5"/>
      <c r="M118" s="5"/>
    </row>
    <row r="119" spans="1:13" ht="16.5" x14ac:dyDescent="0.25">
      <c r="A119" s="78"/>
      <c r="B119" s="79"/>
      <c r="C119" s="80"/>
      <c r="D119" s="77"/>
      <c r="E119" s="80"/>
      <c r="F119" s="12"/>
      <c r="G119" s="12"/>
      <c r="H119" s="12"/>
      <c r="I119" s="12"/>
      <c r="J119" s="12"/>
      <c r="K119" s="12"/>
      <c r="L119" s="5"/>
      <c r="M119" s="5"/>
    </row>
    <row r="120" spans="1:13" x14ac:dyDescent="0.2">
      <c r="A120" s="41"/>
      <c r="B120" s="82"/>
      <c r="C120" s="43"/>
      <c r="D120" s="18"/>
      <c r="E120" s="43"/>
      <c r="F120" s="5"/>
      <c r="G120" s="5"/>
      <c r="H120" s="5"/>
      <c r="I120" s="5"/>
      <c r="J120" s="5"/>
      <c r="K120" s="5"/>
      <c r="L120" s="5"/>
      <c r="M120" s="5"/>
    </row>
    <row r="121" spans="1:13" x14ac:dyDescent="0.2">
      <c r="A121" s="41"/>
      <c r="B121" s="82"/>
      <c r="C121" s="43"/>
      <c r="D121" s="18"/>
      <c r="E121" s="43"/>
      <c r="F121" s="5"/>
      <c r="G121" s="5"/>
      <c r="H121" s="5"/>
      <c r="I121" s="5"/>
      <c r="J121" s="5"/>
      <c r="K121" s="5"/>
      <c r="L121" s="5"/>
      <c r="M121" s="5"/>
    </row>
    <row r="122" spans="1:13" x14ac:dyDescent="0.2">
      <c r="A122" s="41"/>
      <c r="B122" s="82"/>
      <c r="C122" s="43"/>
      <c r="D122" s="18"/>
      <c r="E122" s="43"/>
      <c r="F122" s="5"/>
      <c r="G122" s="5"/>
      <c r="H122" s="5"/>
      <c r="I122" s="5"/>
      <c r="J122" s="5"/>
      <c r="K122" s="5"/>
      <c r="L122" s="5"/>
      <c r="M122" s="5"/>
    </row>
    <row r="123" spans="1:13" ht="16.5" x14ac:dyDescent="0.25">
      <c r="A123" s="78"/>
      <c r="B123" s="79"/>
      <c r="C123" s="80"/>
      <c r="D123" s="77"/>
      <c r="E123" s="80"/>
      <c r="F123" s="12"/>
      <c r="G123" s="12"/>
      <c r="H123" s="12"/>
      <c r="I123" s="12"/>
      <c r="J123" s="12"/>
      <c r="K123" s="12"/>
      <c r="L123" s="5"/>
      <c r="M123" s="5"/>
    </row>
    <row r="124" spans="1:13" x14ac:dyDescent="0.2">
      <c r="A124" s="41"/>
      <c r="B124" s="82"/>
      <c r="C124" s="43"/>
      <c r="D124" s="18"/>
      <c r="E124" s="22"/>
      <c r="F124" s="5"/>
      <c r="G124" s="5"/>
      <c r="H124" s="5"/>
      <c r="I124" s="5"/>
      <c r="J124" s="5"/>
      <c r="K124" s="5"/>
      <c r="L124" s="5"/>
      <c r="M124" s="5"/>
    </row>
    <row r="125" spans="1:13" x14ac:dyDescent="0.2">
      <c r="A125" s="41"/>
      <c r="B125" s="82"/>
      <c r="C125" s="43"/>
      <c r="D125" s="18"/>
      <c r="E125" s="43"/>
      <c r="F125" s="5"/>
      <c r="G125" s="5"/>
      <c r="H125" s="5"/>
      <c r="I125" s="5"/>
      <c r="J125" s="5"/>
      <c r="K125" s="5"/>
      <c r="L125" s="5"/>
      <c r="M125" s="5"/>
    </row>
    <row r="126" spans="1:13" x14ac:dyDescent="0.2">
      <c r="A126" s="41"/>
      <c r="B126" s="82"/>
      <c r="C126" s="43"/>
      <c r="D126" s="18"/>
      <c r="E126" s="43"/>
      <c r="F126" s="5"/>
      <c r="G126" s="5"/>
      <c r="H126" s="5"/>
      <c r="I126" s="5"/>
      <c r="J126" s="5"/>
      <c r="K126" s="5"/>
      <c r="L126" s="5"/>
      <c r="M126" s="5"/>
    </row>
    <row r="127" spans="1:13" x14ac:dyDescent="0.2">
      <c r="A127" s="41"/>
      <c r="B127" s="82"/>
      <c r="C127" s="43"/>
      <c r="D127" s="18"/>
      <c r="E127" s="43"/>
      <c r="F127" s="5"/>
      <c r="G127" s="5"/>
      <c r="H127" s="5"/>
      <c r="I127" s="5"/>
      <c r="J127" s="5"/>
      <c r="K127" s="5"/>
      <c r="L127" s="5"/>
      <c r="M127" s="5"/>
    </row>
    <row r="128" spans="1:13" ht="16.5" x14ac:dyDescent="0.25">
      <c r="A128" s="78"/>
      <c r="B128" s="79"/>
      <c r="C128" s="80"/>
      <c r="D128" s="77"/>
      <c r="E128" s="80"/>
      <c r="F128" s="12"/>
      <c r="G128" s="12"/>
      <c r="H128" s="12"/>
      <c r="I128" s="12"/>
      <c r="J128" s="12"/>
      <c r="K128" s="12"/>
      <c r="L128" s="5"/>
      <c r="M128" s="5"/>
    </row>
    <row r="129" spans="1:13" x14ac:dyDescent="0.2">
      <c r="A129" s="5"/>
      <c r="B129" s="82"/>
      <c r="C129" s="32"/>
      <c r="D129" s="10"/>
      <c r="E129" s="32"/>
      <c r="F129" s="5"/>
      <c r="G129" s="5"/>
      <c r="H129" s="5"/>
      <c r="I129" s="5"/>
      <c r="J129" s="5"/>
      <c r="K129" s="5"/>
      <c r="L129" s="5"/>
      <c r="M129" s="5"/>
    </row>
    <row r="130" spans="1:13" x14ac:dyDescent="0.2">
      <c r="A130" s="5"/>
      <c r="B130" s="5"/>
      <c r="C130" s="32"/>
      <c r="D130" s="10"/>
      <c r="E130" s="32"/>
      <c r="F130" s="5"/>
      <c r="G130" s="5"/>
      <c r="H130" s="5"/>
      <c r="I130" s="5"/>
      <c r="J130" s="5"/>
      <c r="K130" s="5"/>
      <c r="L130" s="5"/>
      <c r="M130" s="5"/>
    </row>
    <row r="131" spans="1:13" ht="16.5" x14ac:dyDescent="0.25">
      <c r="A131" s="16"/>
      <c r="B131" s="55"/>
      <c r="C131" s="11"/>
      <c r="D131" s="15"/>
      <c r="E131" s="16"/>
      <c r="F131" s="12"/>
      <c r="G131" s="12"/>
      <c r="H131" s="12"/>
      <c r="I131" s="12"/>
      <c r="J131" s="5"/>
      <c r="K131" s="5"/>
      <c r="L131" s="5"/>
      <c r="M131" s="5"/>
    </row>
    <row r="132" spans="1:13" ht="16.5" x14ac:dyDescent="0.25">
      <c r="A132" s="78"/>
      <c r="B132" s="79"/>
      <c r="C132" s="80"/>
      <c r="D132" s="77"/>
      <c r="E132" s="80"/>
      <c r="F132" s="12"/>
      <c r="G132" s="12"/>
      <c r="H132" s="12"/>
      <c r="I132" s="12"/>
      <c r="J132" s="12"/>
      <c r="K132" s="12"/>
      <c r="L132" s="5"/>
      <c r="M132" s="5"/>
    </row>
    <row r="133" spans="1:13" x14ac:dyDescent="0.2">
      <c r="A133" s="41"/>
      <c r="B133" s="82"/>
      <c r="C133" s="43"/>
      <c r="D133" s="18"/>
      <c r="E133" s="43"/>
      <c r="F133" s="5"/>
      <c r="G133" s="5"/>
      <c r="H133" s="5"/>
      <c r="I133" s="5"/>
      <c r="J133" s="5"/>
      <c r="K133" s="5"/>
      <c r="L133" s="5"/>
      <c r="M133" s="5"/>
    </row>
    <row r="134" spans="1:13" x14ac:dyDescent="0.2">
      <c r="A134" s="41"/>
      <c r="B134" s="82"/>
      <c r="C134" s="43"/>
      <c r="D134" s="18"/>
      <c r="E134" s="43"/>
      <c r="F134" s="5"/>
      <c r="G134" s="5"/>
      <c r="H134" s="5"/>
      <c r="I134" s="5"/>
      <c r="J134" s="5"/>
      <c r="K134" s="5"/>
      <c r="L134" s="5"/>
      <c r="M134" s="5"/>
    </row>
    <row r="135" spans="1:13" x14ac:dyDescent="0.2">
      <c r="A135" s="41"/>
      <c r="B135" s="82"/>
      <c r="C135" s="43"/>
      <c r="D135" s="18"/>
      <c r="E135" s="43"/>
      <c r="F135" s="5"/>
      <c r="G135" s="5"/>
      <c r="H135" s="5"/>
      <c r="I135" s="5"/>
      <c r="J135" s="5"/>
      <c r="K135" s="5"/>
      <c r="L135" s="5"/>
      <c r="M135" s="5"/>
    </row>
    <row r="136" spans="1:13" x14ac:dyDescent="0.2">
      <c r="A136" s="41"/>
      <c r="B136" s="82"/>
      <c r="C136" s="43"/>
      <c r="D136" s="18"/>
      <c r="E136" s="43"/>
      <c r="F136" s="5"/>
      <c r="G136" s="5"/>
      <c r="H136" s="5"/>
      <c r="I136" s="5"/>
      <c r="J136" s="5"/>
      <c r="K136" s="5"/>
      <c r="L136" s="5"/>
      <c r="M136" s="5"/>
    </row>
    <row r="137" spans="1:13" ht="16.5" x14ac:dyDescent="0.25">
      <c r="A137" s="78"/>
      <c r="B137" s="79"/>
      <c r="C137" s="80"/>
      <c r="D137" s="77"/>
      <c r="E137" s="80"/>
      <c r="F137" s="12"/>
      <c r="G137" s="12"/>
      <c r="H137" s="12"/>
      <c r="I137" s="12"/>
      <c r="J137" s="12"/>
      <c r="K137" s="12"/>
      <c r="L137" s="5"/>
      <c r="M137" s="5"/>
    </row>
    <row r="138" spans="1:13" x14ac:dyDescent="0.2">
      <c r="A138" s="41"/>
      <c r="B138" s="82"/>
      <c r="C138" s="43"/>
      <c r="D138" s="18"/>
      <c r="E138" s="43"/>
      <c r="F138" s="5"/>
      <c r="G138" s="5"/>
      <c r="H138" s="5"/>
      <c r="I138" s="5"/>
      <c r="J138" s="5"/>
      <c r="K138" s="5"/>
      <c r="L138" s="5"/>
      <c r="M138" s="5"/>
    </row>
    <row r="139" spans="1:13" x14ac:dyDescent="0.2">
      <c r="A139" s="41"/>
      <c r="B139" s="82"/>
      <c r="C139" s="43"/>
      <c r="D139" s="18"/>
      <c r="E139" s="43"/>
      <c r="F139" s="5"/>
      <c r="G139" s="5"/>
      <c r="H139" s="5"/>
      <c r="I139" s="5"/>
      <c r="J139" s="5"/>
      <c r="K139" s="5"/>
      <c r="L139" s="5"/>
      <c r="M139" s="5"/>
    </row>
    <row r="140" spans="1:13" x14ac:dyDescent="0.2">
      <c r="A140" s="41"/>
      <c r="B140" s="82"/>
      <c r="C140" s="43"/>
      <c r="D140" s="18"/>
      <c r="E140" s="43"/>
      <c r="F140" s="5"/>
      <c r="G140" s="5"/>
      <c r="H140" s="5"/>
      <c r="I140" s="5"/>
      <c r="J140" s="5"/>
      <c r="K140" s="5"/>
      <c r="L140" s="5"/>
      <c r="M140" s="5"/>
    </row>
    <row r="141" spans="1:13" x14ac:dyDescent="0.2">
      <c r="A141" s="41"/>
      <c r="B141" s="82"/>
      <c r="C141" s="43"/>
      <c r="D141" s="18"/>
      <c r="E141" s="43"/>
      <c r="F141" s="5"/>
      <c r="G141" s="5"/>
      <c r="H141" s="5"/>
      <c r="I141" s="5"/>
      <c r="J141" s="5"/>
      <c r="K141" s="5"/>
      <c r="L141" s="5"/>
      <c r="M141" s="5"/>
    </row>
    <row r="142" spans="1:13" ht="16.5" x14ac:dyDescent="0.25">
      <c r="A142" s="78"/>
      <c r="B142" s="79"/>
      <c r="C142" s="80"/>
      <c r="D142" s="77"/>
      <c r="E142" s="80"/>
      <c r="F142" s="12"/>
      <c r="G142" s="12"/>
      <c r="H142" s="12"/>
      <c r="I142" s="12"/>
      <c r="J142" s="12"/>
      <c r="K142" s="12"/>
      <c r="L142" s="5"/>
      <c r="M142" s="5"/>
    </row>
    <row r="143" spans="1:13" x14ac:dyDescent="0.2">
      <c r="A143" s="41"/>
      <c r="B143" s="112"/>
      <c r="C143" s="43"/>
      <c r="D143" s="18"/>
      <c r="E143" s="43"/>
      <c r="F143" s="5"/>
      <c r="G143" s="5"/>
      <c r="H143" s="5"/>
      <c r="I143" s="5"/>
      <c r="J143" s="5"/>
      <c r="K143" s="5"/>
      <c r="L143" s="5"/>
      <c r="M143" s="5"/>
    </row>
    <row r="144" spans="1:13" x14ac:dyDescent="0.2">
      <c r="A144" s="41"/>
      <c r="B144" s="111"/>
      <c r="C144" s="43"/>
      <c r="D144" s="18"/>
      <c r="E144" s="43"/>
      <c r="F144" s="5"/>
      <c r="G144" s="5"/>
      <c r="H144" s="5"/>
      <c r="I144" s="5"/>
      <c r="J144" s="5"/>
      <c r="K144" s="5"/>
      <c r="L144" s="5"/>
      <c r="M144" s="5"/>
    </row>
    <row r="145" spans="1:13" x14ac:dyDescent="0.2">
      <c r="A145" s="41"/>
      <c r="B145" s="111"/>
      <c r="C145" s="43"/>
      <c r="D145" s="18"/>
      <c r="E145" s="43"/>
      <c r="F145" s="5"/>
      <c r="G145" s="5"/>
      <c r="H145" s="5"/>
      <c r="I145" s="5"/>
      <c r="J145" s="5"/>
      <c r="K145" s="5"/>
      <c r="L145" s="5"/>
      <c r="M145" s="5"/>
    </row>
    <row r="146" spans="1:13" ht="16.5" x14ac:dyDescent="0.25">
      <c r="A146" s="78"/>
      <c r="B146" s="79"/>
      <c r="C146" s="80"/>
      <c r="D146" s="77"/>
      <c r="E146" s="80"/>
      <c r="F146" s="12"/>
      <c r="G146" s="12"/>
      <c r="H146" s="12"/>
      <c r="I146" s="12"/>
      <c r="J146" s="12"/>
      <c r="K146" s="12"/>
      <c r="L146" s="5"/>
      <c r="M146" s="5"/>
    </row>
    <row r="147" spans="1:13" x14ac:dyDescent="0.2">
      <c r="A147" s="7"/>
      <c r="B147" s="54"/>
      <c r="C147" s="8"/>
      <c r="D147" s="14"/>
      <c r="E147" s="4"/>
      <c r="F147" s="5"/>
      <c r="G147" s="5"/>
      <c r="H147" s="5"/>
      <c r="I147" s="5"/>
      <c r="J147" s="5"/>
      <c r="K147" s="5"/>
      <c r="L147" s="5"/>
      <c r="M147" s="5"/>
    </row>
    <row r="148" spans="1:13" x14ac:dyDescent="0.2">
      <c r="A148" s="7"/>
      <c r="B148" s="54"/>
      <c r="C148" s="8"/>
      <c r="D148" s="14"/>
      <c r="E148" s="4"/>
      <c r="F148" s="5"/>
      <c r="G148" s="5"/>
      <c r="H148" s="5"/>
      <c r="I148" s="5"/>
      <c r="J148" s="5"/>
      <c r="K148" s="5"/>
      <c r="L148" s="5"/>
      <c r="M148" s="5"/>
    </row>
    <row r="149" spans="1:13" ht="16.5" x14ac:dyDescent="0.25">
      <c r="A149" s="16"/>
      <c r="B149" s="55"/>
      <c r="C149" s="16"/>
      <c r="D149" s="15"/>
      <c r="E149" s="11"/>
      <c r="F149" s="12"/>
      <c r="G149" s="12"/>
      <c r="H149" s="12"/>
      <c r="I149" s="12"/>
      <c r="J149" s="5"/>
      <c r="K149" s="5"/>
      <c r="L149" s="5"/>
      <c r="M149" s="5"/>
    </row>
    <row r="150" spans="1:13" ht="16.5" x14ac:dyDescent="0.25">
      <c r="A150" s="78"/>
      <c r="B150" s="79"/>
      <c r="C150" s="80"/>
      <c r="D150" s="77"/>
      <c r="E150" s="80"/>
      <c r="F150" s="12"/>
      <c r="G150" s="12"/>
      <c r="H150" s="12"/>
      <c r="I150" s="12"/>
      <c r="J150" s="12"/>
      <c r="K150" s="12"/>
      <c r="L150" s="5"/>
      <c r="M150" s="5"/>
    </row>
    <row r="151" spans="1:13" x14ac:dyDescent="0.2">
      <c r="A151" s="41"/>
      <c r="B151" s="81"/>
      <c r="C151" s="43"/>
      <c r="D151" s="18"/>
      <c r="E151" s="22"/>
      <c r="F151" s="5"/>
      <c r="G151" s="5"/>
      <c r="H151" s="5"/>
      <c r="I151" s="5"/>
      <c r="J151" s="5"/>
      <c r="K151" s="5"/>
      <c r="L151" s="5"/>
      <c r="M151" s="5"/>
    </row>
    <row r="152" spans="1:13" x14ac:dyDescent="0.2">
      <c r="A152" s="41"/>
      <c r="B152" s="111"/>
      <c r="C152" s="43"/>
      <c r="D152" s="18"/>
      <c r="E152" s="43"/>
      <c r="F152" s="5"/>
      <c r="G152" s="5"/>
      <c r="H152" s="5"/>
      <c r="I152" s="5"/>
      <c r="J152" s="5"/>
      <c r="K152" s="5"/>
      <c r="L152" s="5"/>
      <c r="M152" s="5"/>
    </row>
    <row r="153" spans="1:13" ht="16.5" x14ac:dyDescent="0.25">
      <c r="A153" s="78"/>
      <c r="B153" s="79"/>
      <c r="C153" s="80"/>
      <c r="D153" s="77"/>
      <c r="E153" s="80"/>
      <c r="F153" s="12"/>
      <c r="G153" s="12"/>
      <c r="H153" s="12"/>
      <c r="I153" s="12"/>
      <c r="J153" s="12"/>
      <c r="K153" s="12"/>
      <c r="L153" s="5"/>
      <c r="M153" s="5"/>
    </row>
    <row r="154" spans="1:13" x14ac:dyDescent="0.2">
      <c r="A154" s="41"/>
      <c r="B154" s="81"/>
      <c r="C154" s="43"/>
      <c r="D154" s="18"/>
      <c r="E154" s="22"/>
      <c r="F154" s="5"/>
      <c r="G154" s="5"/>
      <c r="H154" s="5"/>
      <c r="I154" s="5"/>
      <c r="J154" s="5"/>
      <c r="K154" s="5"/>
      <c r="L154" s="5"/>
      <c r="M154" s="5"/>
    </row>
    <row r="155" spans="1:13" x14ac:dyDescent="0.2">
      <c r="A155" s="41"/>
      <c r="B155" s="81"/>
      <c r="C155" s="43"/>
      <c r="D155" s="18"/>
      <c r="E155" s="43"/>
      <c r="F155" s="5"/>
      <c r="G155" s="5"/>
      <c r="H155" s="5"/>
      <c r="I155" s="5"/>
      <c r="J155" s="5"/>
      <c r="K155" s="5"/>
      <c r="L155" s="5"/>
      <c r="M155" s="5"/>
    </row>
    <row r="156" spans="1:13" x14ac:dyDescent="0.2">
      <c r="A156" s="41"/>
      <c r="B156" s="81"/>
      <c r="C156" s="43"/>
      <c r="D156" s="18"/>
      <c r="E156" s="43"/>
      <c r="F156" s="5"/>
      <c r="G156" s="5"/>
      <c r="H156" s="5"/>
      <c r="I156" s="5"/>
      <c r="J156" s="5"/>
      <c r="K156" s="5"/>
      <c r="L156" s="5"/>
      <c r="M156" s="5"/>
    </row>
    <row r="157" spans="1:13" ht="16.5" x14ac:dyDescent="0.25">
      <c r="A157" s="41"/>
      <c r="B157" s="111"/>
      <c r="C157" s="43"/>
      <c r="D157" s="18"/>
      <c r="E157" s="43"/>
      <c r="F157" s="12"/>
      <c r="G157" s="12"/>
      <c r="H157" s="12"/>
      <c r="I157" s="12"/>
      <c r="J157" s="5"/>
      <c r="K157" s="5"/>
      <c r="L157" s="5"/>
      <c r="M157" s="5"/>
    </row>
    <row r="158" spans="1:13" ht="16.5" x14ac:dyDescent="0.25">
      <c r="A158" s="78"/>
      <c r="B158" s="79"/>
      <c r="C158" s="80"/>
      <c r="D158" s="77"/>
      <c r="E158" s="80"/>
      <c r="F158" s="12"/>
      <c r="G158" s="12"/>
      <c r="H158" s="12"/>
      <c r="I158" s="12"/>
      <c r="J158" s="12"/>
      <c r="K158" s="12"/>
      <c r="L158" s="5"/>
      <c r="M158" s="5"/>
    </row>
    <row r="159" spans="1:13" x14ac:dyDescent="0.2">
      <c r="A159" s="41"/>
      <c r="B159" s="81"/>
      <c r="C159" s="43"/>
      <c r="D159" s="18"/>
      <c r="E159" s="22"/>
      <c r="F159" s="5"/>
      <c r="G159" s="5"/>
      <c r="H159" s="5"/>
      <c r="I159" s="5"/>
      <c r="J159" s="5"/>
      <c r="K159" s="5"/>
      <c r="L159" s="5"/>
      <c r="M159" s="5"/>
    </row>
    <row r="160" spans="1:13" x14ac:dyDescent="0.2">
      <c r="A160" s="41"/>
      <c r="B160" s="81"/>
      <c r="C160" s="43"/>
      <c r="D160" s="18"/>
      <c r="E160" s="22"/>
      <c r="F160" s="5"/>
      <c r="G160" s="5"/>
      <c r="H160" s="5"/>
      <c r="I160" s="5"/>
      <c r="J160" s="5"/>
      <c r="K160" s="5"/>
      <c r="L160" s="5"/>
      <c r="M160" s="5"/>
    </row>
    <row r="161" spans="1:13" x14ac:dyDescent="0.2">
      <c r="A161" s="41"/>
      <c r="B161" s="82"/>
      <c r="C161" s="43"/>
      <c r="D161" s="18"/>
      <c r="E161" s="43"/>
      <c r="F161" s="5"/>
      <c r="G161" s="5"/>
      <c r="H161" s="5"/>
      <c r="I161" s="5"/>
      <c r="J161" s="5"/>
      <c r="K161" s="5"/>
      <c r="L161" s="5"/>
      <c r="M161" s="5"/>
    </row>
    <row r="162" spans="1:13" ht="16.5" x14ac:dyDescent="0.25">
      <c r="A162" s="78"/>
      <c r="B162" s="79"/>
      <c r="C162" s="80"/>
      <c r="D162" s="77"/>
      <c r="E162" s="80"/>
      <c r="F162" s="12"/>
      <c r="G162" s="12"/>
      <c r="H162" s="12"/>
      <c r="I162" s="12"/>
      <c r="J162" s="12"/>
      <c r="K162" s="12"/>
      <c r="L162" s="5"/>
      <c r="M162" s="5"/>
    </row>
    <row r="163" spans="1:13" x14ac:dyDescent="0.2">
      <c r="A163" s="41"/>
      <c r="B163" s="111"/>
      <c r="C163" s="43"/>
      <c r="D163" s="18"/>
      <c r="E163" s="22"/>
      <c r="F163" s="5"/>
      <c r="G163" s="5"/>
      <c r="H163" s="5"/>
      <c r="I163" s="5"/>
      <c r="J163" s="5"/>
      <c r="K163" s="5"/>
      <c r="L163" s="5"/>
      <c r="M163" s="5"/>
    </row>
    <row r="164" spans="1:13" x14ac:dyDescent="0.2">
      <c r="A164" s="41"/>
      <c r="B164" s="111"/>
      <c r="C164" s="43"/>
      <c r="D164" s="18"/>
      <c r="E164" s="22"/>
      <c r="F164" s="5"/>
      <c r="G164" s="5"/>
      <c r="H164" s="5"/>
      <c r="I164" s="5"/>
      <c r="J164" s="5"/>
      <c r="K164" s="5"/>
      <c r="L164" s="5"/>
      <c r="M164" s="5"/>
    </row>
    <row r="165" spans="1:13" x14ac:dyDescent="0.2">
      <c r="A165" s="41"/>
      <c r="B165" s="111"/>
      <c r="C165" s="43"/>
      <c r="D165" s="18"/>
      <c r="E165" s="22"/>
      <c r="F165" s="5"/>
      <c r="G165" s="5"/>
      <c r="H165" s="5"/>
      <c r="I165" s="5"/>
      <c r="J165" s="5"/>
      <c r="K165" s="5"/>
      <c r="L165" s="5"/>
      <c r="M165" s="5"/>
    </row>
    <row r="166" spans="1:13" x14ac:dyDescent="0.2">
      <c r="A166" s="41"/>
      <c r="B166" s="111"/>
      <c r="C166" s="43"/>
      <c r="D166" s="18"/>
      <c r="E166" s="43"/>
      <c r="F166" s="5"/>
      <c r="G166" s="5"/>
      <c r="H166" s="5"/>
      <c r="I166" s="5"/>
      <c r="J166" s="5"/>
      <c r="K166" s="5"/>
      <c r="L166" s="5"/>
      <c r="M166" s="5"/>
    </row>
    <row r="167" spans="1:13" ht="16.5" x14ac:dyDescent="0.25">
      <c r="A167" s="78"/>
      <c r="B167" s="79"/>
      <c r="C167" s="80"/>
      <c r="D167" s="77"/>
      <c r="E167" s="80"/>
      <c r="F167" s="12"/>
      <c r="G167" s="12"/>
      <c r="H167" s="12"/>
      <c r="I167" s="12"/>
      <c r="J167" s="12"/>
      <c r="K167" s="12"/>
      <c r="L167" s="5"/>
      <c r="M167" s="5"/>
    </row>
    <row r="168" spans="1:13" ht="16.5" x14ac:dyDescent="0.25">
      <c r="A168" s="41"/>
      <c r="B168" s="81"/>
      <c r="C168" s="43"/>
      <c r="D168" s="18"/>
      <c r="E168" s="22"/>
      <c r="F168" s="12"/>
      <c r="G168" s="12"/>
      <c r="H168" s="12"/>
      <c r="I168" s="12"/>
      <c r="J168" s="5"/>
      <c r="K168" s="5"/>
      <c r="L168" s="5"/>
      <c r="M168" s="5"/>
    </row>
    <row r="169" spans="1:13" ht="16.5" x14ac:dyDescent="0.25">
      <c r="A169" s="41"/>
      <c r="B169" s="81"/>
      <c r="C169" s="43"/>
      <c r="D169" s="18"/>
      <c r="E169" s="43"/>
      <c r="F169" s="12"/>
      <c r="G169" s="12"/>
      <c r="H169" s="12"/>
      <c r="I169" s="12"/>
      <c r="J169" s="5"/>
      <c r="K169" s="5"/>
      <c r="L169" s="5"/>
      <c r="M169" s="5"/>
    </row>
    <row r="170" spans="1:13" ht="16.5" x14ac:dyDescent="0.25">
      <c r="A170" s="41"/>
      <c r="B170" s="81"/>
      <c r="C170" s="43"/>
      <c r="D170" s="18"/>
      <c r="E170" s="43"/>
      <c r="F170" s="12"/>
      <c r="G170" s="12"/>
      <c r="H170" s="12"/>
      <c r="I170" s="12"/>
      <c r="J170" s="5"/>
      <c r="K170" s="5"/>
      <c r="L170" s="5"/>
      <c r="M170" s="5"/>
    </row>
    <row r="171" spans="1:13" ht="16.5" x14ac:dyDescent="0.25">
      <c r="A171" s="41"/>
      <c r="B171" s="111"/>
      <c r="C171" s="43"/>
      <c r="D171" s="18"/>
      <c r="E171" s="43"/>
      <c r="F171" s="12"/>
      <c r="G171" s="12"/>
      <c r="H171" s="12"/>
      <c r="I171" s="12"/>
      <c r="J171" s="5"/>
      <c r="K171" s="5"/>
      <c r="L171" s="5"/>
      <c r="M171" s="5"/>
    </row>
    <row r="172" spans="1:13" ht="16.5" x14ac:dyDescent="0.25">
      <c r="A172" s="78"/>
      <c r="B172" s="79"/>
      <c r="C172" s="80"/>
      <c r="D172" s="77"/>
      <c r="E172" s="80"/>
      <c r="F172" s="12"/>
      <c r="G172" s="12"/>
      <c r="H172" s="12"/>
      <c r="I172" s="12"/>
      <c r="J172" s="12"/>
      <c r="K172" s="12"/>
      <c r="L172" s="5"/>
      <c r="M172" s="5"/>
    </row>
    <row r="173" spans="1:13" x14ac:dyDescent="0.2">
      <c r="A173" s="7"/>
      <c r="B173" s="85"/>
      <c r="C173" s="8"/>
      <c r="D173" s="14"/>
      <c r="E173" s="8"/>
      <c r="F173" s="5"/>
      <c r="G173" s="5"/>
      <c r="H173" s="5"/>
      <c r="I173" s="5"/>
      <c r="J173" s="5"/>
      <c r="K173" s="5"/>
      <c r="L173" s="5"/>
      <c r="M173" s="5"/>
    </row>
    <row r="174" spans="1:13" x14ac:dyDescent="0.2">
      <c r="A174" s="7"/>
      <c r="B174" s="85"/>
      <c r="C174" s="8"/>
      <c r="D174" s="14"/>
      <c r="E174" s="8"/>
      <c r="F174" s="5"/>
      <c r="G174" s="5"/>
      <c r="H174" s="5"/>
      <c r="I174" s="5"/>
      <c r="J174" s="5"/>
      <c r="K174" s="5"/>
      <c r="L174" s="5"/>
      <c r="M174" s="5"/>
    </row>
    <row r="175" spans="1:13" ht="16.5" x14ac:dyDescent="0.25">
      <c r="A175" s="16"/>
      <c r="B175" s="55"/>
      <c r="C175" s="16"/>
      <c r="D175" s="15"/>
      <c r="E175" s="11"/>
      <c r="F175" s="12"/>
      <c r="G175" s="12"/>
      <c r="H175" s="12"/>
      <c r="I175" s="12"/>
      <c r="J175" s="5"/>
      <c r="K175" s="5"/>
      <c r="L175" s="5"/>
      <c r="M175" s="5"/>
    </row>
    <row r="176" spans="1:13" ht="16.5" x14ac:dyDescent="0.25">
      <c r="A176" s="78"/>
      <c r="B176" s="79"/>
      <c r="C176" s="80"/>
      <c r="D176" s="77"/>
      <c r="E176" s="80"/>
      <c r="F176" s="12"/>
      <c r="G176" s="12"/>
      <c r="H176" s="12"/>
      <c r="I176" s="12"/>
      <c r="J176" s="12"/>
      <c r="K176" s="12"/>
      <c r="L176" s="5"/>
      <c r="M176" s="5"/>
    </row>
    <row r="177" spans="1:13" x14ac:dyDescent="0.2">
      <c r="A177" s="41"/>
      <c r="B177" s="81"/>
      <c r="C177" s="43"/>
      <c r="D177" s="18"/>
      <c r="E177" s="22"/>
      <c r="F177" s="5"/>
      <c r="G177" s="5"/>
      <c r="H177" s="5"/>
      <c r="I177" s="5"/>
      <c r="J177" s="5"/>
      <c r="K177" s="5"/>
      <c r="L177" s="5"/>
      <c r="M177" s="5"/>
    </row>
    <row r="178" spans="1:13" x14ac:dyDescent="0.2">
      <c r="A178" s="41"/>
      <c r="B178" s="82"/>
      <c r="C178" s="43"/>
      <c r="D178" s="18"/>
      <c r="E178" s="22"/>
      <c r="F178" s="5"/>
      <c r="G178" s="5"/>
      <c r="H178" s="5"/>
      <c r="I178" s="5"/>
      <c r="J178" s="5"/>
      <c r="K178" s="5"/>
      <c r="L178" s="5"/>
      <c r="M178" s="5"/>
    </row>
    <row r="179" spans="1:13" x14ac:dyDescent="0.2">
      <c r="A179" s="41"/>
      <c r="B179" s="82"/>
      <c r="C179" s="43"/>
      <c r="D179" s="18"/>
      <c r="E179" s="43"/>
      <c r="F179" s="5"/>
      <c r="G179" s="5"/>
      <c r="H179" s="5"/>
      <c r="I179" s="5"/>
      <c r="J179" s="5"/>
      <c r="K179" s="5"/>
      <c r="L179" s="5"/>
      <c r="M179" s="5"/>
    </row>
    <row r="180" spans="1:13" ht="16.5" x14ac:dyDescent="0.25">
      <c r="A180" s="78"/>
      <c r="B180" s="79"/>
      <c r="C180" s="80"/>
      <c r="D180" s="77"/>
      <c r="E180" s="80"/>
      <c r="F180" s="12"/>
      <c r="G180" s="12"/>
      <c r="H180" s="12"/>
      <c r="I180" s="12"/>
      <c r="J180" s="12"/>
      <c r="K180" s="12"/>
      <c r="L180" s="5"/>
      <c r="M180" s="5"/>
    </row>
    <row r="181" spans="1:13" x14ac:dyDescent="0.2">
      <c r="A181" s="41"/>
      <c r="B181" s="81"/>
      <c r="C181" s="43"/>
      <c r="D181" s="18"/>
      <c r="E181" s="22"/>
      <c r="F181" s="5"/>
      <c r="G181" s="5"/>
      <c r="H181" s="5"/>
      <c r="I181" s="5"/>
      <c r="J181" s="5"/>
      <c r="K181" s="5"/>
      <c r="L181" s="5"/>
      <c r="M181" s="5"/>
    </row>
    <row r="182" spans="1:13" x14ac:dyDescent="0.2">
      <c r="A182" s="41"/>
      <c r="B182" s="81"/>
      <c r="C182" s="43"/>
      <c r="D182" s="18"/>
      <c r="E182" s="22"/>
      <c r="F182" s="5"/>
      <c r="G182" s="5"/>
      <c r="H182" s="5"/>
      <c r="I182" s="5"/>
      <c r="J182" s="5"/>
      <c r="K182" s="5"/>
      <c r="L182" s="5"/>
      <c r="M182" s="5"/>
    </row>
    <row r="183" spans="1:13" x14ac:dyDescent="0.2">
      <c r="A183" s="41"/>
      <c r="B183" s="81"/>
      <c r="C183" s="43"/>
      <c r="D183" s="18"/>
      <c r="E183" s="43"/>
      <c r="F183" s="5"/>
      <c r="G183" s="5"/>
      <c r="H183" s="5"/>
      <c r="I183" s="5"/>
      <c r="J183" s="5"/>
      <c r="K183" s="5"/>
      <c r="L183" s="5"/>
      <c r="M183" s="5"/>
    </row>
    <row r="184" spans="1:13" x14ac:dyDescent="0.2">
      <c r="A184" s="41"/>
      <c r="B184" s="111"/>
      <c r="C184" s="43"/>
      <c r="D184" s="18"/>
      <c r="E184" s="43"/>
      <c r="F184" s="5"/>
      <c r="G184" s="5"/>
      <c r="H184" s="5"/>
      <c r="I184" s="5"/>
      <c r="J184" s="5"/>
      <c r="K184" s="5"/>
      <c r="L184" s="5"/>
      <c r="M184" s="5"/>
    </row>
    <row r="185" spans="1:13" ht="16.5" x14ac:dyDescent="0.25">
      <c r="A185" s="78"/>
      <c r="B185" s="79"/>
      <c r="C185" s="80"/>
      <c r="D185" s="77"/>
      <c r="E185" s="80"/>
      <c r="F185" s="12"/>
      <c r="G185" s="12"/>
      <c r="H185" s="12"/>
      <c r="I185" s="12"/>
      <c r="J185" s="12"/>
      <c r="K185" s="12"/>
      <c r="L185" s="5"/>
      <c r="M185" s="5"/>
    </row>
    <row r="186" spans="1:13" x14ac:dyDescent="0.2">
      <c r="A186" s="41"/>
      <c r="B186" s="81"/>
      <c r="C186" s="43"/>
      <c r="D186" s="18"/>
      <c r="E186" s="22"/>
      <c r="F186" s="5"/>
      <c r="G186" s="5"/>
      <c r="H186" s="5"/>
      <c r="I186" s="5"/>
      <c r="J186" s="5"/>
      <c r="K186" s="5"/>
      <c r="L186" s="5"/>
      <c r="M186" s="5"/>
    </row>
    <row r="187" spans="1:13" x14ac:dyDescent="0.2">
      <c r="A187" s="41"/>
      <c r="B187" s="111"/>
      <c r="C187" s="43"/>
      <c r="D187" s="18"/>
      <c r="E187" s="22"/>
      <c r="F187" s="5"/>
      <c r="G187" s="5"/>
      <c r="H187" s="5"/>
      <c r="I187" s="5"/>
      <c r="J187" s="5"/>
      <c r="K187" s="5"/>
      <c r="L187" s="5"/>
      <c r="M187" s="5"/>
    </row>
    <row r="188" spans="1:13" x14ac:dyDescent="0.2">
      <c r="A188" s="41"/>
      <c r="B188" s="111"/>
      <c r="C188" s="43"/>
      <c r="D188" s="18"/>
      <c r="E188" s="22"/>
      <c r="F188" s="5"/>
      <c r="G188" s="5"/>
      <c r="H188" s="5"/>
      <c r="I188" s="5"/>
      <c r="J188" s="5"/>
      <c r="K188" s="5"/>
      <c r="L188" s="5"/>
      <c r="M188" s="5"/>
    </row>
    <row r="189" spans="1:13" x14ac:dyDescent="0.2">
      <c r="A189" s="41"/>
      <c r="B189" s="111"/>
      <c r="C189" s="43"/>
      <c r="D189" s="18"/>
      <c r="E189" s="43"/>
      <c r="F189" s="5"/>
      <c r="G189" s="5"/>
      <c r="H189" s="5"/>
      <c r="I189" s="5"/>
      <c r="J189" s="5"/>
      <c r="K189" s="5"/>
      <c r="L189" s="5"/>
      <c r="M189" s="5"/>
    </row>
    <row r="190" spans="1:13" ht="16.5" x14ac:dyDescent="0.25">
      <c r="A190" s="78"/>
      <c r="B190" s="79"/>
      <c r="C190" s="80"/>
      <c r="D190" s="77"/>
      <c r="E190" s="80"/>
      <c r="F190" s="12"/>
      <c r="G190" s="12"/>
      <c r="H190" s="12"/>
      <c r="I190" s="12"/>
      <c r="J190" s="12"/>
      <c r="K190" s="12"/>
      <c r="L190" s="5"/>
      <c r="M190" s="5"/>
    </row>
    <row r="191" spans="1:13" x14ac:dyDescent="0.2">
      <c r="A191" s="7"/>
      <c r="B191" s="85"/>
      <c r="C191" s="4"/>
      <c r="D191" s="14"/>
      <c r="E191" s="4"/>
      <c r="F191" s="5"/>
      <c r="G191" s="5"/>
      <c r="H191" s="5"/>
      <c r="I191" s="5"/>
      <c r="J191" s="5"/>
      <c r="K191" s="5"/>
      <c r="L191" s="5"/>
      <c r="M191" s="5"/>
    </row>
    <row r="192" spans="1:13" x14ac:dyDescent="0.2">
      <c r="A192" s="7"/>
      <c r="B192" s="85"/>
      <c r="C192" s="4"/>
      <c r="D192" s="14"/>
      <c r="E192" s="4"/>
      <c r="F192" s="5"/>
      <c r="G192" s="5"/>
      <c r="H192" s="5"/>
      <c r="I192" s="5"/>
      <c r="J192" s="5"/>
      <c r="K192" s="5"/>
      <c r="L192" s="5"/>
      <c r="M192" s="5"/>
    </row>
    <row r="193" spans="1:13" ht="16.5" x14ac:dyDescent="0.25">
      <c r="A193" s="16"/>
      <c r="B193" s="55"/>
      <c r="C193" s="16"/>
      <c r="D193" s="15"/>
      <c r="E193" s="16"/>
      <c r="F193" s="12"/>
      <c r="G193" s="12"/>
      <c r="H193" s="12"/>
      <c r="I193" s="12"/>
      <c r="J193" s="12"/>
      <c r="K193" s="5"/>
      <c r="L193" s="5"/>
      <c r="M193" s="5"/>
    </row>
    <row r="194" spans="1:13" ht="16.5" x14ac:dyDescent="0.25">
      <c r="A194" s="78"/>
      <c r="B194" s="79"/>
      <c r="C194" s="80"/>
      <c r="D194" s="77"/>
      <c r="E194" s="80"/>
      <c r="F194" s="12"/>
      <c r="G194" s="12"/>
      <c r="H194" s="12"/>
      <c r="I194" s="12"/>
      <c r="J194" s="12"/>
      <c r="K194" s="12"/>
      <c r="L194" s="5"/>
      <c r="M194" s="5"/>
    </row>
    <row r="195" spans="1:13" x14ac:dyDescent="0.2">
      <c r="A195" s="41"/>
      <c r="B195" s="82"/>
      <c r="C195" s="43"/>
      <c r="D195" s="18"/>
      <c r="E195" s="43"/>
      <c r="F195" s="5"/>
      <c r="G195" s="5"/>
      <c r="H195" s="5"/>
      <c r="I195" s="5"/>
      <c r="J195" s="5"/>
      <c r="K195" s="5"/>
      <c r="L195" s="5"/>
      <c r="M195" s="5"/>
    </row>
    <row r="196" spans="1:13" x14ac:dyDescent="0.2">
      <c r="A196" s="41"/>
      <c r="B196" s="82"/>
      <c r="C196" s="43"/>
      <c r="D196" s="18"/>
      <c r="E196" s="43"/>
      <c r="F196" s="5"/>
      <c r="G196" s="5"/>
      <c r="H196" s="5"/>
      <c r="I196" s="5"/>
      <c r="J196" s="5"/>
      <c r="K196" s="5"/>
      <c r="L196" s="5"/>
      <c r="M196" s="5"/>
    </row>
    <row r="197" spans="1:13" x14ac:dyDescent="0.2">
      <c r="A197" s="41"/>
      <c r="B197" s="82"/>
      <c r="C197" s="43"/>
      <c r="D197" s="18"/>
      <c r="E197" s="43"/>
      <c r="F197" s="5"/>
      <c r="G197" s="5"/>
      <c r="H197" s="5"/>
      <c r="I197" s="5"/>
      <c r="J197" s="5"/>
      <c r="K197" s="5"/>
      <c r="L197" s="5"/>
      <c r="M197" s="5"/>
    </row>
    <row r="198" spans="1:13" x14ac:dyDescent="0.2">
      <c r="A198" s="41"/>
      <c r="B198" s="82"/>
      <c r="C198" s="43"/>
      <c r="D198" s="18"/>
      <c r="E198" s="43"/>
      <c r="F198" s="5"/>
      <c r="G198" s="5"/>
      <c r="H198" s="5"/>
      <c r="I198" s="5"/>
      <c r="J198" s="5"/>
      <c r="K198" s="5"/>
      <c r="L198" s="5"/>
      <c r="M198" s="5"/>
    </row>
    <row r="199" spans="1:13" ht="16.5" x14ac:dyDescent="0.25">
      <c r="A199" s="78"/>
      <c r="B199" s="79"/>
      <c r="C199" s="80"/>
      <c r="D199" s="77"/>
      <c r="E199" s="80"/>
      <c r="F199" s="12"/>
      <c r="G199" s="12"/>
      <c r="H199" s="12"/>
      <c r="I199" s="12"/>
      <c r="J199" s="12"/>
      <c r="K199" s="12"/>
      <c r="L199" s="5"/>
      <c r="M199" s="5"/>
    </row>
    <row r="200" spans="1:13" x14ac:dyDescent="0.2">
      <c r="A200" s="41"/>
      <c r="B200" s="82"/>
      <c r="C200" s="43"/>
      <c r="D200" s="18"/>
      <c r="E200" s="43"/>
      <c r="F200" s="5"/>
      <c r="G200" s="5"/>
      <c r="H200" s="5"/>
      <c r="I200" s="5"/>
      <c r="J200" s="5"/>
      <c r="K200" s="5"/>
      <c r="L200" s="5"/>
      <c r="M200" s="5"/>
    </row>
    <row r="201" spans="1:13" x14ac:dyDescent="0.2">
      <c r="A201" s="41"/>
      <c r="B201" s="82"/>
      <c r="C201" s="43"/>
      <c r="D201" s="18"/>
      <c r="E201" s="43"/>
      <c r="F201" s="5"/>
      <c r="G201" s="5"/>
      <c r="H201" s="5"/>
      <c r="I201" s="5"/>
      <c r="J201" s="5"/>
      <c r="K201" s="5"/>
      <c r="L201" s="5"/>
      <c r="M201" s="5"/>
    </row>
    <row r="202" spans="1:13" x14ac:dyDescent="0.2">
      <c r="A202" s="41"/>
      <c r="B202" s="82"/>
      <c r="C202" s="43"/>
      <c r="D202" s="18"/>
      <c r="E202" s="43"/>
      <c r="F202" s="5"/>
      <c r="G202" s="5"/>
      <c r="H202" s="5"/>
      <c r="I202" s="5"/>
      <c r="J202" s="5"/>
      <c r="K202" s="5"/>
      <c r="L202" s="5"/>
      <c r="M202" s="5"/>
    </row>
    <row r="203" spans="1:13" x14ac:dyDescent="0.2">
      <c r="A203" s="41"/>
      <c r="B203" s="82"/>
      <c r="C203" s="43"/>
      <c r="D203" s="18"/>
      <c r="E203" s="43"/>
      <c r="F203" s="5"/>
      <c r="G203" s="5"/>
      <c r="H203" s="5"/>
      <c r="I203" s="5"/>
      <c r="J203" s="5"/>
      <c r="K203" s="5"/>
      <c r="L203" s="5"/>
      <c r="M203" s="5"/>
    </row>
    <row r="204" spans="1:13" ht="16.5" x14ac:dyDescent="0.25">
      <c r="A204" s="78"/>
      <c r="B204" s="79"/>
      <c r="C204" s="80"/>
      <c r="D204" s="77"/>
      <c r="E204" s="80"/>
      <c r="F204" s="12"/>
      <c r="G204" s="12"/>
      <c r="H204" s="12"/>
      <c r="I204" s="12"/>
      <c r="J204" s="12"/>
      <c r="K204" s="12"/>
      <c r="L204" s="5"/>
      <c r="M204" s="5"/>
    </row>
    <row r="205" spans="1:13" x14ac:dyDescent="0.2">
      <c r="A205" s="41"/>
      <c r="B205" s="82"/>
      <c r="C205" s="43"/>
      <c r="D205" s="18"/>
      <c r="E205" s="43"/>
      <c r="F205" s="5"/>
      <c r="G205" s="5"/>
      <c r="H205" s="5"/>
      <c r="I205" s="5"/>
      <c r="J205" s="5"/>
      <c r="K205" s="5"/>
      <c r="L205" s="5"/>
      <c r="M205" s="5"/>
    </row>
    <row r="206" spans="1:13" x14ac:dyDescent="0.2">
      <c r="A206" s="41"/>
      <c r="B206" s="82"/>
      <c r="C206" s="43"/>
      <c r="D206" s="18"/>
      <c r="E206" s="43"/>
      <c r="F206" s="5"/>
      <c r="G206" s="5"/>
      <c r="H206" s="5"/>
      <c r="I206" s="5"/>
      <c r="J206" s="5"/>
      <c r="K206" s="5"/>
      <c r="L206" s="5"/>
      <c r="M206" s="5"/>
    </row>
    <row r="207" spans="1:13" x14ac:dyDescent="0.2">
      <c r="A207" s="41"/>
      <c r="B207" s="82"/>
      <c r="C207" s="43"/>
      <c r="D207" s="18"/>
      <c r="E207" s="43"/>
      <c r="F207" s="5"/>
      <c r="G207" s="5"/>
      <c r="H207" s="5"/>
      <c r="I207" s="5"/>
      <c r="J207" s="5"/>
      <c r="K207" s="5"/>
      <c r="L207" s="5"/>
      <c r="M207" s="5"/>
    </row>
    <row r="208" spans="1:13" ht="16.5" x14ac:dyDescent="0.25">
      <c r="A208" s="78"/>
      <c r="B208" s="79"/>
      <c r="C208" s="80"/>
      <c r="D208" s="77"/>
      <c r="E208" s="80"/>
      <c r="F208" s="12"/>
      <c r="G208" s="12"/>
      <c r="H208" s="12"/>
      <c r="I208" s="12"/>
      <c r="J208" s="12"/>
      <c r="K208" s="12"/>
      <c r="L208" s="5"/>
      <c r="M208" s="5"/>
    </row>
    <row r="209" spans="1:13" x14ac:dyDescent="0.2">
      <c r="A209" s="41"/>
      <c r="B209" s="82"/>
      <c r="C209" s="43"/>
      <c r="D209" s="18"/>
      <c r="E209" s="22"/>
      <c r="F209" s="5"/>
      <c r="G209" s="5"/>
      <c r="H209" s="5"/>
      <c r="I209" s="5"/>
      <c r="J209" s="5"/>
      <c r="K209" s="5"/>
      <c r="L209" s="5"/>
      <c r="M209" s="5"/>
    </row>
    <row r="210" spans="1:13" x14ac:dyDescent="0.2">
      <c r="A210" s="41"/>
      <c r="B210" s="82"/>
      <c r="C210" s="43"/>
      <c r="D210" s="18"/>
      <c r="E210" s="43"/>
      <c r="F210" s="5"/>
      <c r="G210" s="5"/>
      <c r="H210" s="5"/>
      <c r="I210" s="5"/>
      <c r="J210" s="5"/>
      <c r="K210" s="5"/>
      <c r="L210" s="5"/>
      <c r="M210" s="5"/>
    </row>
    <row r="211" spans="1:13" x14ac:dyDescent="0.2">
      <c r="A211" s="41"/>
      <c r="B211" s="82"/>
      <c r="C211" s="43"/>
      <c r="D211" s="18"/>
      <c r="E211" s="43"/>
      <c r="F211" s="5"/>
      <c r="G211" s="5"/>
      <c r="H211" s="5"/>
      <c r="I211" s="5"/>
      <c r="J211" s="5"/>
      <c r="K211" s="5"/>
      <c r="L211" s="5"/>
      <c r="M211" s="5"/>
    </row>
    <row r="212" spans="1:13" ht="16.5" x14ac:dyDescent="0.25">
      <c r="A212" s="78"/>
      <c r="B212" s="79"/>
      <c r="C212" s="80"/>
      <c r="D212" s="77"/>
      <c r="E212" s="80"/>
      <c r="F212" s="12"/>
      <c r="G212" s="12"/>
      <c r="H212" s="12"/>
      <c r="I212" s="12"/>
      <c r="J212" s="12"/>
      <c r="K212" s="12"/>
      <c r="L212" s="5"/>
      <c r="M212" s="5"/>
    </row>
    <row r="213" spans="1:13" s="49" customFormat="1" x14ac:dyDescent="0.2">
      <c r="A213" s="8"/>
      <c r="B213" s="81"/>
      <c r="C213" s="8"/>
      <c r="D213" s="109"/>
      <c r="E213" s="8"/>
      <c r="F213" s="9"/>
      <c r="G213" s="9"/>
      <c r="H213" s="9"/>
      <c r="I213" s="9"/>
      <c r="J213" s="9"/>
      <c r="K213" s="9"/>
      <c r="L213" s="9"/>
      <c r="M213" s="9"/>
    </row>
    <row r="214" spans="1:13" x14ac:dyDescent="0.2">
      <c r="A214" s="5"/>
      <c r="B214" s="32"/>
      <c r="C214" s="32"/>
      <c r="D214" s="10"/>
      <c r="E214" s="105"/>
      <c r="F214" s="5"/>
      <c r="G214" s="5"/>
      <c r="H214" s="5"/>
      <c r="I214" s="5"/>
      <c r="J214" s="5"/>
      <c r="K214" s="5"/>
      <c r="L214" s="5"/>
      <c r="M214" s="5"/>
    </row>
    <row r="215" spans="1:13" x14ac:dyDescent="0.2">
      <c r="A215" s="5"/>
      <c r="B215" s="32"/>
      <c r="C215" s="32"/>
      <c r="D215" s="10"/>
      <c r="E215" s="105"/>
      <c r="F215" s="5"/>
      <c r="G215" s="5"/>
      <c r="H215" s="5"/>
      <c r="I215" s="5"/>
      <c r="J215" s="5"/>
      <c r="K215" s="5"/>
      <c r="L215" s="5"/>
      <c r="M215" s="5"/>
    </row>
    <row r="216" spans="1:13" x14ac:dyDescent="0.2">
      <c r="A216" s="5"/>
      <c r="B216" s="5"/>
      <c r="C216" s="32"/>
      <c r="D216" s="10"/>
      <c r="E216" s="21"/>
      <c r="F216" s="5"/>
      <c r="G216" s="5"/>
      <c r="H216" s="5"/>
      <c r="I216" s="5"/>
      <c r="J216" s="5"/>
      <c r="K216" s="5"/>
      <c r="L216" s="5"/>
      <c r="M216" s="5"/>
    </row>
    <row r="217" spans="1:13" ht="16.5" x14ac:dyDescent="0.25">
      <c r="A217" s="78"/>
      <c r="B217" s="79"/>
      <c r="C217" s="80"/>
      <c r="D217" s="77"/>
      <c r="E217" s="80"/>
      <c r="F217" s="12"/>
      <c r="G217" s="12"/>
      <c r="H217" s="12"/>
      <c r="I217" s="12"/>
      <c r="J217" s="12"/>
      <c r="K217" s="12"/>
      <c r="L217" s="5"/>
      <c r="M217" s="5"/>
    </row>
    <row r="218" spans="1:13" ht="16.5" x14ac:dyDescent="0.25">
      <c r="A218" s="41"/>
      <c r="B218" s="111"/>
      <c r="C218" s="43"/>
      <c r="D218" s="18"/>
      <c r="E218" s="43"/>
      <c r="F218" s="12"/>
      <c r="G218" s="12"/>
      <c r="H218" s="12"/>
      <c r="I218" s="12"/>
      <c r="J218" s="12"/>
      <c r="K218" s="5"/>
      <c r="L218" s="5"/>
      <c r="M218" s="5"/>
    </row>
    <row r="219" spans="1:13" ht="16.5" x14ac:dyDescent="0.25">
      <c r="A219" s="41"/>
      <c r="B219" s="111"/>
      <c r="C219" s="43"/>
      <c r="D219" s="18"/>
      <c r="E219" s="43"/>
      <c r="F219" s="12"/>
      <c r="G219" s="12"/>
      <c r="H219" s="12"/>
      <c r="I219" s="12"/>
      <c r="J219" s="12"/>
      <c r="K219" s="5"/>
      <c r="L219" s="5"/>
      <c r="M219" s="5"/>
    </row>
    <row r="220" spans="1:13" ht="16.5" x14ac:dyDescent="0.25">
      <c r="A220" s="78"/>
      <c r="B220" s="79"/>
      <c r="C220" s="80"/>
      <c r="D220" s="77"/>
      <c r="E220" s="80"/>
      <c r="F220" s="12"/>
      <c r="G220" s="12"/>
      <c r="H220" s="12"/>
      <c r="I220" s="12"/>
      <c r="J220" s="12"/>
      <c r="K220" s="12"/>
      <c r="L220" s="5"/>
      <c r="M220" s="5"/>
    </row>
    <row r="221" spans="1:13" x14ac:dyDescent="0.2">
      <c r="A221" s="41"/>
      <c r="B221" s="82"/>
      <c r="C221" s="43"/>
      <c r="D221" s="18"/>
      <c r="E221" s="43"/>
      <c r="F221" s="5"/>
      <c r="G221" s="5"/>
      <c r="H221" s="5"/>
      <c r="I221" s="5"/>
      <c r="J221" s="5"/>
      <c r="K221" s="5"/>
      <c r="L221" s="5"/>
      <c r="M221" s="5"/>
    </row>
    <row r="222" spans="1:13" x14ac:dyDescent="0.2">
      <c r="A222" s="41"/>
      <c r="B222" s="82"/>
      <c r="C222" s="43"/>
      <c r="D222" s="18"/>
      <c r="E222" s="43"/>
      <c r="F222" s="5"/>
      <c r="G222" s="5"/>
      <c r="H222" s="5"/>
      <c r="I222" s="5"/>
      <c r="J222" s="5"/>
      <c r="K222" s="5"/>
      <c r="L222" s="5"/>
      <c r="M222" s="5"/>
    </row>
    <row r="223" spans="1:13" x14ac:dyDescent="0.2">
      <c r="A223" s="41"/>
      <c r="B223" s="82"/>
      <c r="C223" s="43"/>
      <c r="D223" s="18"/>
      <c r="E223" s="43"/>
      <c r="F223" s="5"/>
      <c r="G223" s="5"/>
      <c r="H223" s="5"/>
      <c r="I223" s="5"/>
      <c r="J223" s="5"/>
      <c r="K223" s="5"/>
      <c r="L223" s="5"/>
      <c r="M223" s="5"/>
    </row>
    <row r="224" spans="1:13" x14ac:dyDescent="0.2">
      <c r="A224" s="41"/>
      <c r="B224" s="82"/>
      <c r="C224" s="43"/>
      <c r="D224" s="18"/>
      <c r="E224" s="43"/>
      <c r="F224" s="5"/>
      <c r="G224" s="5"/>
      <c r="H224" s="5"/>
      <c r="I224" s="5"/>
      <c r="J224" s="5"/>
      <c r="K224" s="5"/>
      <c r="L224" s="5"/>
      <c r="M224" s="5"/>
    </row>
    <row r="225" spans="1:13" ht="16.5" x14ac:dyDescent="0.25">
      <c r="A225" s="78"/>
      <c r="B225" s="79"/>
      <c r="C225" s="80"/>
      <c r="D225" s="77"/>
      <c r="E225" s="80"/>
      <c r="F225" s="12"/>
      <c r="G225" s="12"/>
      <c r="H225" s="12"/>
      <c r="I225" s="12"/>
      <c r="J225" s="12"/>
      <c r="K225" s="12"/>
      <c r="L225" s="5"/>
      <c r="M225" s="5"/>
    </row>
    <row r="226" spans="1:13" x14ac:dyDescent="0.2">
      <c r="A226" s="41"/>
      <c r="B226" s="82"/>
      <c r="C226" s="43"/>
      <c r="D226" s="18"/>
      <c r="E226" s="43"/>
      <c r="F226" s="5"/>
      <c r="G226" s="5"/>
      <c r="H226" s="5"/>
      <c r="I226" s="5"/>
      <c r="J226" s="5"/>
      <c r="K226" s="5"/>
      <c r="L226" s="5"/>
      <c r="M226" s="5"/>
    </row>
    <row r="227" spans="1:13" x14ac:dyDescent="0.2">
      <c r="A227" s="41"/>
      <c r="B227" s="82"/>
      <c r="C227" s="43"/>
      <c r="D227" s="18"/>
      <c r="E227" s="43"/>
      <c r="F227" s="5"/>
      <c r="G227" s="5"/>
      <c r="H227" s="5"/>
      <c r="I227" s="5"/>
      <c r="J227" s="5"/>
      <c r="K227" s="5"/>
      <c r="L227" s="5"/>
      <c r="M227" s="5"/>
    </row>
    <row r="228" spans="1:13" x14ac:dyDescent="0.2">
      <c r="A228" s="41"/>
      <c r="B228" s="111"/>
      <c r="C228" s="43"/>
      <c r="D228" s="18"/>
      <c r="E228" s="43"/>
      <c r="F228" s="5"/>
      <c r="G228" s="5"/>
      <c r="H228" s="5"/>
      <c r="I228" s="5"/>
      <c r="J228" s="5"/>
      <c r="K228" s="5"/>
      <c r="L228" s="5"/>
      <c r="M228" s="5"/>
    </row>
    <row r="229" spans="1:13" x14ac:dyDescent="0.2">
      <c r="A229" s="41"/>
      <c r="B229" s="111"/>
      <c r="C229" s="43"/>
      <c r="D229" s="18"/>
      <c r="E229" s="43"/>
      <c r="F229" s="5"/>
      <c r="G229" s="5"/>
      <c r="H229" s="5"/>
      <c r="I229" s="5"/>
      <c r="J229" s="5"/>
      <c r="K229" s="5"/>
      <c r="L229" s="5"/>
      <c r="M229" s="5"/>
    </row>
    <row r="230" spans="1:13" x14ac:dyDescent="0.2">
      <c r="A230" s="41"/>
      <c r="B230" s="111"/>
      <c r="C230" s="43"/>
      <c r="D230" s="18"/>
      <c r="E230" s="43"/>
      <c r="F230" s="5"/>
      <c r="G230" s="5"/>
      <c r="H230" s="5"/>
      <c r="I230" s="5"/>
      <c r="J230" s="5"/>
      <c r="K230" s="5"/>
      <c r="L230" s="5"/>
      <c r="M230" s="5"/>
    </row>
    <row r="231" spans="1:13" x14ac:dyDescent="0.2">
      <c r="A231" s="41"/>
      <c r="B231" s="111"/>
      <c r="C231" s="43"/>
      <c r="D231" s="18"/>
      <c r="E231" s="43"/>
      <c r="F231" s="5"/>
      <c r="G231" s="5"/>
      <c r="H231" s="5"/>
      <c r="I231" s="5"/>
      <c r="J231" s="5"/>
      <c r="K231" s="5"/>
      <c r="L231" s="5"/>
      <c r="M231" s="5"/>
    </row>
    <row r="232" spans="1:13" ht="16.5" x14ac:dyDescent="0.25">
      <c r="A232" s="78"/>
      <c r="B232" s="79"/>
      <c r="C232" s="80"/>
      <c r="D232" s="77"/>
      <c r="E232" s="80"/>
      <c r="F232" s="12"/>
      <c r="G232" s="12"/>
      <c r="H232" s="12"/>
      <c r="I232" s="12"/>
      <c r="J232" s="12"/>
      <c r="K232" s="12"/>
      <c r="L232" s="5"/>
      <c r="M232" s="5"/>
    </row>
    <row r="233" spans="1:13" x14ac:dyDescent="0.2">
      <c r="A233" s="7"/>
      <c r="B233" s="82"/>
      <c r="C233" s="8"/>
      <c r="D233" s="14"/>
      <c r="E233" s="44"/>
      <c r="F233" s="5"/>
      <c r="G233" s="5"/>
      <c r="H233" s="5"/>
      <c r="I233" s="5"/>
      <c r="J233" s="5"/>
      <c r="K233" s="5"/>
      <c r="L233" s="5"/>
      <c r="M233" s="5"/>
    </row>
    <row r="234" spans="1:13" ht="16.5" x14ac:dyDescent="0.25">
      <c r="A234" s="16"/>
      <c r="B234" s="107"/>
      <c r="C234" s="16"/>
      <c r="D234" s="15"/>
      <c r="E234" s="8"/>
      <c r="F234" s="12"/>
      <c r="G234" s="12"/>
      <c r="H234" s="12"/>
      <c r="I234" s="12"/>
      <c r="J234" s="12"/>
      <c r="K234" s="5"/>
      <c r="L234" s="5"/>
      <c r="M234" s="5"/>
    </row>
    <row r="235" spans="1:13" x14ac:dyDescent="0.2">
      <c r="A235" s="7"/>
      <c r="B235" s="54"/>
      <c r="C235" s="8"/>
      <c r="D235" s="14"/>
      <c r="E235" s="8"/>
      <c r="F235" s="5"/>
      <c r="G235" s="5"/>
      <c r="H235" s="5"/>
      <c r="I235" s="5"/>
      <c r="J235" s="5"/>
      <c r="K235" s="5"/>
      <c r="L235" s="5"/>
      <c r="M235" s="5"/>
    </row>
    <row r="236" spans="1:13" ht="16.5" x14ac:dyDescent="0.25">
      <c r="A236" s="78"/>
      <c r="B236" s="79"/>
      <c r="C236" s="80"/>
      <c r="D236" s="77"/>
      <c r="E236" s="80"/>
      <c r="F236" s="12"/>
      <c r="G236" s="12"/>
      <c r="H236" s="12"/>
      <c r="I236" s="12"/>
      <c r="J236" s="12"/>
      <c r="K236" s="5"/>
      <c r="L236" s="5"/>
      <c r="M236" s="5"/>
    </row>
    <row r="237" spans="1:13" x14ac:dyDescent="0.2">
      <c r="A237" s="41"/>
      <c r="B237" s="82"/>
      <c r="C237" s="43"/>
      <c r="D237" s="18"/>
      <c r="E237" s="43"/>
      <c r="F237" s="5"/>
      <c r="G237" s="5"/>
      <c r="H237" s="5"/>
      <c r="I237" s="5"/>
      <c r="J237" s="5"/>
      <c r="K237" s="5"/>
      <c r="L237" s="5"/>
      <c r="M237" s="5"/>
    </row>
    <row r="238" spans="1:13" x14ac:dyDescent="0.2">
      <c r="A238" s="41"/>
      <c r="B238" s="82"/>
      <c r="C238" s="43"/>
      <c r="D238" s="18"/>
      <c r="E238" s="43"/>
      <c r="F238" s="5"/>
      <c r="G238" s="5"/>
      <c r="H238" s="5"/>
      <c r="I238" s="5"/>
      <c r="J238" s="5"/>
      <c r="K238" s="5"/>
      <c r="L238" s="5"/>
      <c r="M238" s="5"/>
    </row>
    <row r="239" spans="1:13" x14ac:dyDescent="0.2">
      <c r="A239" s="41"/>
      <c r="B239" s="82"/>
      <c r="C239" s="43"/>
      <c r="D239" s="18"/>
      <c r="E239" s="43"/>
      <c r="F239" s="5"/>
      <c r="G239" s="5"/>
      <c r="H239" s="5"/>
      <c r="I239" s="5"/>
      <c r="J239" s="5"/>
      <c r="K239" s="5"/>
      <c r="L239" s="5"/>
      <c r="M239" s="5"/>
    </row>
    <row r="240" spans="1:13" ht="16.5" x14ac:dyDescent="0.25">
      <c r="A240" s="78"/>
      <c r="B240" s="79"/>
      <c r="C240" s="80"/>
      <c r="D240" s="77"/>
      <c r="E240" s="80"/>
      <c r="F240" s="12"/>
      <c r="G240" s="12"/>
      <c r="H240" s="12"/>
      <c r="I240" s="12"/>
      <c r="J240" s="12"/>
      <c r="K240" s="5"/>
      <c r="L240" s="5"/>
      <c r="M240" s="5"/>
    </row>
    <row r="241" spans="1:13" x14ac:dyDescent="0.2">
      <c r="A241" s="41"/>
      <c r="B241" s="82"/>
      <c r="C241" s="43"/>
      <c r="D241" s="18"/>
      <c r="E241" s="43"/>
      <c r="F241" s="5"/>
      <c r="G241" s="5"/>
      <c r="H241" s="5"/>
      <c r="I241" s="5"/>
      <c r="J241" s="5"/>
      <c r="K241" s="5"/>
      <c r="L241" s="5"/>
      <c r="M241" s="5"/>
    </row>
    <row r="242" spans="1:13" x14ac:dyDescent="0.2">
      <c r="A242" s="41"/>
      <c r="B242" s="82"/>
      <c r="C242" s="43"/>
      <c r="D242" s="18"/>
      <c r="E242" s="43"/>
      <c r="F242" s="5"/>
      <c r="G242" s="5"/>
      <c r="H242" s="5"/>
      <c r="I242" s="5"/>
      <c r="J242" s="5"/>
      <c r="K242" s="5"/>
      <c r="L242" s="5"/>
      <c r="M242" s="5"/>
    </row>
    <row r="243" spans="1:13" x14ac:dyDescent="0.2">
      <c r="A243" s="41"/>
      <c r="B243" s="82"/>
      <c r="C243" s="43"/>
      <c r="D243" s="18"/>
      <c r="E243" s="43"/>
      <c r="F243" s="5"/>
      <c r="G243" s="5"/>
      <c r="H243" s="5"/>
      <c r="I243" s="5"/>
      <c r="J243" s="5"/>
      <c r="K243" s="5"/>
      <c r="L243" s="5"/>
      <c r="M243" s="5"/>
    </row>
    <row r="244" spans="1:13" ht="16.5" x14ac:dyDescent="0.25">
      <c r="A244" s="78"/>
      <c r="B244" s="79"/>
      <c r="C244" s="80"/>
      <c r="D244" s="77"/>
      <c r="E244" s="80"/>
      <c r="F244" s="12"/>
      <c r="G244" s="12"/>
      <c r="H244" s="12"/>
      <c r="I244" s="12"/>
      <c r="J244" s="12"/>
      <c r="K244" s="5"/>
      <c r="L244" s="5"/>
      <c r="M244" s="5"/>
    </row>
    <row r="245" spans="1:13" ht="16.5" x14ac:dyDescent="0.25">
      <c r="A245" s="41"/>
      <c r="B245" s="82"/>
      <c r="C245" s="43"/>
      <c r="D245" s="18"/>
      <c r="E245" s="43"/>
      <c r="F245" s="12"/>
      <c r="G245" s="12"/>
      <c r="H245" s="12"/>
      <c r="I245" s="12"/>
      <c r="J245" s="12"/>
      <c r="K245" s="5"/>
      <c r="L245" s="5"/>
      <c r="M245" s="5"/>
    </row>
    <row r="246" spans="1:13" ht="16.5" x14ac:dyDescent="0.25">
      <c r="A246" s="41"/>
      <c r="B246" s="82"/>
      <c r="C246" s="43"/>
      <c r="D246" s="18"/>
      <c r="E246" s="43"/>
      <c r="F246" s="12"/>
      <c r="G246" s="12"/>
      <c r="H246" s="12"/>
      <c r="I246" s="12"/>
      <c r="J246" s="12"/>
      <c r="K246" s="5"/>
      <c r="L246" s="5"/>
      <c r="M246" s="5"/>
    </row>
    <row r="247" spans="1:13" ht="16.5" x14ac:dyDescent="0.25">
      <c r="A247" s="41"/>
      <c r="B247" s="82"/>
      <c r="C247" s="43"/>
      <c r="D247" s="18"/>
      <c r="E247" s="43"/>
      <c r="F247" s="12"/>
      <c r="G247" s="12"/>
      <c r="H247" s="12"/>
      <c r="I247" s="12"/>
      <c r="J247" s="12"/>
      <c r="K247" s="5"/>
      <c r="L247" s="5"/>
      <c r="M247" s="5"/>
    </row>
    <row r="248" spans="1:13" ht="16.5" x14ac:dyDescent="0.25">
      <c r="A248" s="78"/>
      <c r="B248" s="79"/>
      <c r="C248" s="80"/>
      <c r="D248" s="77"/>
      <c r="E248" s="80"/>
      <c r="F248" s="12"/>
      <c r="G248" s="12"/>
      <c r="H248" s="12"/>
      <c r="I248" s="12"/>
      <c r="J248" s="12"/>
      <c r="K248" s="5"/>
      <c r="L248" s="9"/>
      <c r="M248" s="5"/>
    </row>
    <row r="249" spans="1:13" s="49" customFormat="1" x14ac:dyDescent="0.2">
      <c r="A249" s="7"/>
      <c r="B249" s="54"/>
      <c r="C249" s="4"/>
      <c r="D249" s="14"/>
      <c r="E249" s="83"/>
      <c r="F249" s="5"/>
      <c r="G249" s="5"/>
      <c r="H249" s="5"/>
      <c r="I249" s="5"/>
      <c r="J249" s="5"/>
      <c r="K249" s="5"/>
      <c r="L249" s="5"/>
      <c r="M249" s="9"/>
    </row>
    <row r="250" spans="1:13" x14ac:dyDescent="0.2">
      <c r="A250" s="7"/>
      <c r="B250" s="54"/>
      <c r="C250" s="4"/>
      <c r="D250" s="14"/>
      <c r="E250" s="8"/>
      <c r="F250" s="5"/>
      <c r="G250" s="5"/>
      <c r="H250" s="5"/>
      <c r="I250" s="5"/>
      <c r="J250" s="5"/>
      <c r="K250" s="5"/>
      <c r="L250" s="5"/>
      <c r="M250" s="5"/>
    </row>
    <row r="251" spans="1:13" s="49" customFormat="1" x14ac:dyDescent="0.2">
      <c r="A251" s="8"/>
      <c r="B251" s="85"/>
      <c r="C251" s="8"/>
      <c r="D251" s="109"/>
      <c r="E251" s="4"/>
      <c r="F251" s="9"/>
      <c r="G251" s="9"/>
      <c r="H251" s="9"/>
      <c r="I251" s="9"/>
      <c r="J251" s="9"/>
      <c r="K251" s="9"/>
      <c r="L251" s="9"/>
      <c r="M251" s="9"/>
    </row>
    <row r="252" spans="1:13" x14ac:dyDescent="0.2">
      <c r="A252" s="7"/>
      <c r="B252" s="54"/>
      <c r="C252" s="8"/>
      <c r="D252" s="14"/>
      <c r="E252" s="4"/>
      <c r="F252" s="5"/>
      <c r="G252" s="5"/>
      <c r="H252" s="5"/>
      <c r="I252" s="5"/>
      <c r="J252" s="5"/>
      <c r="L252" s="5"/>
      <c r="M252" s="5"/>
    </row>
    <row r="253" spans="1:13" ht="16.5" x14ac:dyDescent="0.25">
      <c r="A253" s="78"/>
      <c r="B253" s="79"/>
      <c r="C253" s="123"/>
      <c r="D253" s="77"/>
      <c r="E253" s="80"/>
      <c r="F253" s="12"/>
      <c r="G253" s="12"/>
      <c r="H253" s="12"/>
      <c r="I253" s="12"/>
      <c r="J253" s="12"/>
      <c r="K253" s="12"/>
      <c r="L253" s="5"/>
      <c r="M253" s="5"/>
    </row>
    <row r="254" spans="1:13" x14ac:dyDescent="0.2">
      <c r="A254" s="41"/>
      <c r="B254" s="82"/>
      <c r="C254" s="43"/>
      <c r="D254" s="18"/>
      <c r="E254" s="43"/>
      <c r="F254" s="5"/>
      <c r="G254" s="5"/>
      <c r="H254" s="5"/>
      <c r="I254" s="5"/>
      <c r="J254" s="5"/>
      <c r="K254" s="5"/>
      <c r="L254" s="5"/>
      <c r="M254" s="5"/>
    </row>
    <row r="255" spans="1:13" x14ac:dyDescent="0.2">
      <c r="A255" s="41"/>
      <c r="B255" s="82"/>
      <c r="C255" s="43"/>
      <c r="D255" s="18"/>
      <c r="E255" s="43"/>
      <c r="F255" s="5"/>
      <c r="G255" s="5"/>
      <c r="H255" s="5"/>
      <c r="I255" s="5"/>
      <c r="J255" s="5"/>
      <c r="K255" s="5"/>
      <c r="L255" s="5"/>
      <c r="M255" s="5"/>
    </row>
    <row r="256" spans="1:13" x14ac:dyDescent="0.2">
      <c r="A256" s="41"/>
      <c r="B256" s="82"/>
      <c r="C256" s="43"/>
      <c r="D256" s="18"/>
      <c r="E256" s="43"/>
      <c r="F256" s="5"/>
      <c r="G256" s="5"/>
      <c r="H256" s="5"/>
      <c r="I256" s="5"/>
      <c r="J256" s="5"/>
      <c r="K256" s="5"/>
      <c r="L256" s="5"/>
      <c r="M256" s="5"/>
    </row>
    <row r="257" spans="1:13" ht="16.5" x14ac:dyDescent="0.25">
      <c r="A257" s="78"/>
      <c r="B257" s="79"/>
      <c r="C257" s="80"/>
      <c r="D257" s="77"/>
      <c r="E257" s="80"/>
      <c r="F257" s="12"/>
      <c r="G257" s="12"/>
      <c r="H257" s="12"/>
      <c r="I257" s="12"/>
      <c r="J257" s="12"/>
      <c r="K257" s="12"/>
      <c r="L257" s="5"/>
      <c r="M257" s="5"/>
    </row>
    <row r="258" spans="1:13" ht="16.5" x14ac:dyDescent="0.25">
      <c r="A258" s="41"/>
      <c r="B258" s="82"/>
      <c r="C258" s="43"/>
      <c r="D258" s="18"/>
      <c r="E258" s="43"/>
      <c r="F258" s="12"/>
      <c r="G258" s="12"/>
      <c r="H258" s="12"/>
      <c r="I258" s="12"/>
      <c r="J258" s="12"/>
      <c r="K258" s="5"/>
      <c r="L258" s="5"/>
      <c r="M258" s="5"/>
    </row>
    <row r="259" spans="1:13" ht="16.5" x14ac:dyDescent="0.25">
      <c r="A259" s="41"/>
      <c r="B259" s="82"/>
      <c r="C259" s="43"/>
      <c r="D259" s="18"/>
      <c r="E259" s="43"/>
      <c r="F259" s="12"/>
      <c r="G259" s="12"/>
      <c r="H259" s="12"/>
      <c r="I259" s="12"/>
      <c r="J259" s="12"/>
      <c r="K259" s="5"/>
      <c r="L259" s="5"/>
      <c r="M259" s="5"/>
    </row>
    <row r="260" spans="1:13" ht="16.5" x14ac:dyDescent="0.25">
      <c r="A260" s="41"/>
      <c r="B260" s="82"/>
      <c r="C260" s="43"/>
      <c r="D260" s="18"/>
      <c r="E260" s="43"/>
      <c r="F260" s="12"/>
      <c r="G260" s="12"/>
      <c r="H260" s="12"/>
      <c r="I260" s="12"/>
      <c r="J260" s="12"/>
      <c r="K260" s="5"/>
      <c r="L260" s="5"/>
      <c r="M260" s="5"/>
    </row>
    <row r="261" spans="1:13" ht="16.5" x14ac:dyDescent="0.25">
      <c r="A261" s="41"/>
      <c r="B261" s="82"/>
      <c r="C261" s="43"/>
      <c r="D261" s="18"/>
      <c r="E261" s="43"/>
      <c r="F261" s="12"/>
      <c r="G261" s="12"/>
      <c r="H261" s="12"/>
      <c r="I261" s="12"/>
      <c r="J261" s="12"/>
      <c r="K261" s="5"/>
      <c r="L261" s="5"/>
      <c r="M261" s="5"/>
    </row>
    <row r="262" spans="1:13" ht="16.5" x14ac:dyDescent="0.25">
      <c r="A262" s="78"/>
      <c r="B262" s="79"/>
      <c r="C262" s="80"/>
      <c r="D262" s="77"/>
      <c r="E262" s="80"/>
      <c r="F262" s="12"/>
      <c r="G262" s="12"/>
      <c r="H262" s="12"/>
      <c r="I262" s="12"/>
      <c r="J262" s="12"/>
      <c r="K262" s="12"/>
      <c r="L262" s="5"/>
      <c r="M262" s="5"/>
    </row>
    <row r="263" spans="1:13" x14ac:dyDescent="0.2">
      <c r="A263" s="41"/>
      <c r="B263" s="82"/>
      <c r="C263" s="43"/>
      <c r="D263" s="18"/>
      <c r="E263" s="43"/>
      <c r="F263" s="5"/>
      <c r="G263" s="5"/>
      <c r="H263" s="5"/>
      <c r="I263" s="5"/>
      <c r="J263" s="5"/>
      <c r="K263" s="5"/>
      <c r="L263" s="5"/>
      <c r="M263" s="5"/>
    </row>
    <row r="264" spans="1:13" x14ac:dyDescent="0.2">
      <c r="A264" s="41"/>
      <c r="B264" s="82"/>
      <c r="C264" s="43"/>
      <c r="D264" s="18"/>
      <c r="E264" s="83"/>
      <c r="F264" s="5"/>
      <c r="G264" s="5"/>
      <c r="H264" s="5"/>
      <c r="I264" s="5"/>
      <c r="J264" s="5"/>
      <c r="K264" s="5"/>
      <c r="L264" s="5"/>
      <c r="M264" s="5"/>
    </row>
    <row r="265" spans="1:13" x14ac:dyDescent="0.2">
      <c r="A265" s="41"/>
      <c r="B265" s="82"/>
      <c r="C265" s="43"/>
      <c r="D265" s="18"/>
      <c r="E265" s="43"/>
      <c r="F265" s="5"/>
      <c r="G265" s="5"/>
      <c r="H265" s="5"/>
      <c r="I265" s="5"/>
      <c r="J265" s="5"/>
      <c r="K265" s="5"/>
      <c r="L265" s="5"/>
      <c r="M265" s="5"/>
    </row>
    <row r="266" spans="1:13" ht="16.5" x14ac:dyDescent="0.25">
      <c r="A266" s="78"/>
      <c r="B266" s="81"/>
      <c r="C266" s="80"/>
      <c r="D266" s="77"/>
      <c r="E266" s="80"/>
      <c r="F266" s="12"/>
      <c r="G266" s="12"/>
      <c r="H266" s="12"/>
      <c r="I266" s="12"/>
      <c r="J266" s="12"/>
      <c r="K266" s="12"/>
      <c r="L266" s="5"/>
      <c r="M266" s="5"/>
    </row>
    <row r="267" spans="1:13" x14ac:dyDescent="0.2">
      <c r="A267" s="41"/>
      <c r="B267" s="82"/>
      <c r="C267" s="43"/>
      <c r="D267" s="18"/>
      <c r="E267" s="43"/>
      <c r="F267" s="5"/>
      <c r="G267" s="5"/>
      <c r="H267" s="5"/>
      <c r="I267" s="5"/>
      <c r="J267" s="5"/>
      <c r="K267" s="5"/>
      <c r="L267" s="5"/>
      <c r="M267" s="5"/>
    </row>
    <row r="268" spans="1:13" x14ac:dyDescent="0.2">
      <c r="A268" s="20"/>
      <c r="B268" s="82"/>
      <c r="C268" s="22"/>
      <c r="D268" s="18"/>
      <c r="E268" s="22"/>
      <c r="F268" s="5"/>
      <c r="G268" s="5"/>
      <c r="H268" s="5"/>
      <c r="I268" s="5"/>
      <c r="J268" s="5"/>
      <c r="K268" s="5"/>
      <c r="L268" s="5"/>
      <c r="M268" s="5"/>
    </row>
    <row r="269" spans="1:13" x14ac:dyDescent="0.2">
      <c r="A269" s="41"/>
      <c r="B269" s="81"/>
      <c r="C269" s="43"/>
      <c r="D269" s="18"/>
      <c r="E269" s="22"/>
      <c r="F269" s="5"/>
      <c r="G269" s="5"/>
      <c r="H269" s="5"/>
      <c r="I269" s="5"/>
      <c r="J269" s="5"/>
      <c r="K269" s="5"/>
      <c r="L269" s="5"/>
      <c r="M269" s="5"/>
    </row>
    <row r="270" spans="1:13" x14ac:dyDescent="0.2">
      <c r="A270" s="41"/>
      <c r="B270" s="81"/>
      <c r="C270" s="43"/>
      <c r="D270" s="18"/>
      <c r="E270" s="22"/>
      <c r="F270" s="5"/>
      <c r="G270" s="5"/>
      <c r="H270" s="5"/>
      <c r="I270" s="5"/>
      <c r="J270" s="5"/>
      <c r="K270" s="5"/>
      <c r="L270" s="5"/>
      <c r="M270" s="5"/>
    </row>
    <row r="271" spans="1:13" ht="16.5" x14ac:dyDescent="0.25">
      <c r="A271" s="78"/>
      <c r="B271" s="81"/>
      <c r="C271" s="80"/>
      <c r="D271" s="77"/>
      <c r="E271" s="80"/>
      <c r="F271" s="12"/>
      <c r="G271" s="12"/>
      <c r="H271" s="12"/>
      <c r="I271" s="12"/>
      <c r="J271" s="12"/>
      <c r="K271" s="12"/>
      <c r="L271" s="5"/>
      <c r="M271" s="5"/>
    </row>
    <row r="272" spans="1:13" ht="16.5" x14ac:dyDescent="0.25">
      <c r="A272" s="41"/>
      <c r="B272" s="82"/>
      <c r="C272" s="43"/>
      <c r="D272" s="18"/>
      <c r="E272" s="43"/>
      <c r="F272" s="12"/>
      <c r="G272" s="12"/>
      <c r="H272" s="12"/>
      <c r="I272" s="12"/>
      <c r="J272" s="12"/>
      <c r="K272" s="5"/>
      <c r="L272" s="5"/>
      <c r="M272" s="5"/>
    </row>
    <row r="273" spans="1:13" ht="16.5" x14ac:dyDescent="0.25">
      <c r="A273" s="20"/>
      <c r="B273" s="81"/>
      <c r="C273" s="22"/>
      <c r="D273" s="18"/>
      <c r="E273" s="83"/>
      <c r="F273" s="12"/>
      <c r="G273" s="12"/>
      <c r="H273" s="12"/>
      <c r="I273" s="12"/>
      <c r="J273" s="12"/>
      <c r="K273" s="5"/>
      <c r="L273" s="5"/>
      <c r="M273" s="5"/>
    </row>
    <row r="274" spans="1:13" ht="16.5" x14ac:dyDescent="0.25">
      <c r="A274" s="41"/>
      <c r="B274" s="81"/>
      <c r="C274" s="43"/>
      <c r="D274" s="18"/>
      <c r="E274" s="83"/>
      <c r="F274" s="12"/>
      <c r="G274" s="12"/>
      <c r="H274" s="12"/>
      <c r="I274" s="12"/>
      <c r="J274" s="12"/>
      <c r="K274" s="5"/>
      <c r="L274" s="5"/>
      <c r="M274" s="5"/>
    </row>
    <row r="275" spans="1:13" ht="16.5" x14ac:dyDescent="0.25">
      <c r="A275" s="41"/>
      <c r="B275" s="81"/>
      <c r="C275" s="43"/>
      <c r="D275" s="18"/>
      <c r="E275" s="83"/>
      <c r="F275" s="12"/>
      <c r="G275" s="12"/>
      <c r="H275" s="12"/>
      <c r="I275" s="12"/>
      <c r="J275" s="12"/>
      <c r="K275" s="5"/>
      <c r="L275" s="5"/>
      <c r="M275" s="5"/>
    </row>
    <row r="276" spans="1:13" ht="16.5" x14ac:dyDescent="0.25">
      <c r="A276" s="78"/>
      <c r="B276" s="81"/>
      <c r="C276" s="80"/>
      <c r="D276" s="77"/>
      <c r="E276" s="80"/>
      <c r="F276" s="12"/>
      <c r="G276" s="12"/>
      <c r="H276" s="12"/>
      <c r="I276" s="12"/>
      <c r="J276" s="12"/>
      <c r="K276" s="12"/>
      <c r="L276" s="5"/>
      <c r="M276" s="5"/>
    </row>
    <row r="277" spans="1:13" x14ac:dyDescent="0.2">
      <c r="A277" s="41"/>
      <c r="B277" s="82"/>
      <c r="C277" s="43"/>
      <c r="D277" s="18"/>
      <c r="E277" s="43"/>
      <c r="F277" s="5"/>
      <c r="G277" s="5"/>
      <c r="H277" s="5"/>
      <c r="I277" s="5"/>
      <c r="J277" s="5"/>
      <c r="K277" s="5"/>
      <c r="L277" s="5"/>
      <c r="M277" s="5"/>
    </row>
    <row r="278" spans="1:13" x14ac:dyDescent="0.2">
      <c r="A278" s="41"/>
      <c r="B278" s="82"/>
      <c r="C278" s="43"/>
      <c r="D278" s="18"/>
      <c r="E278" s="43"/>
      <c r="F278" s="5"/>
      <c r="G278" s="5"/>
      <c r="H278" s="5"/>
      <c r="I278" s="5"/>
      <c r="J278" s="5"/>
      <c r="K278" s="5"/>
      <c r="L278" s="5"/>
      <c r="M278" s="5"/>
    </row>
    <row r="279" spans="1:13" x14ac:dyDescent="0.2">
      <c r="A279" s="41"/>
      <c r="B279" s="82"/>
      <c r="C279" s="43"/>
      <c r="D279" s="18"/>
      <c r="E279" s="43"/>
      <c r="F279" s="5"/>
      <c r="G279" s="5"/>
      <c r="H279" s="5"/>
      <c r="I279" s="5"/>
      <c r="J279" s="5"/>
      <c r="K279" s="5"/>
      <c r="L279" s="5"/>
      <c r="M279" s="5"/>
    </row>
    <row r="280" spans="1:13" ht="16.5" x14ac:dyDescent="0.25">
      <c r="A280" s="78"/>
      <c r="B280" s="79"/>
      <c r="C280" s="80"/>
      <c r="D280" s="77"/>
      <c r="E280" s="80"/>
      <c r="F280" s="12"/>
      <c r="G280" s="12"/>
      <c r="H280" s="12"/>
      <c r="I280" s="12"/>
      <c r="J280" s="12"/>
      <c r="K280" s="12"/>
      <c r="L280" s="5"/>
      <c r="M280" s="5"/>
    </row>
    <row r="281" spans="1:13" x14ac:dyDescent="0.2">
      <c r="A281" s="7"/>
      <c r="B281" s="82"/>
      <c r="C281" s="8"/>
      <c r="D281" s="14"/>
      <c r="E281" s="4"/>
      <c r="F281" s="5"/>
      <c r="G281" s="5"/>
      <c r="H281" s="5"/>
      <c r="I281" s="5"/>
      <c r="J281" s="5"/>
      <c r="K281" s="5"/>
      <c r="L281" s="5"/>
      <c r="M281" s="5"/>
    </row>
    <row r="282" spans="1:13" ht="16.5" x14ac:dyDescent="0.25">
      <c r="A282" s="16"/>
      <c r="B282" s="107"/>
      <c r="C282" s="16"/>
      <c r="D282" s="15"/>
      <c r="E282" s="8"/>
      <c r="F282" s="12"/>
      <c r="G282" s="12"/>
      <c r="H282" s="12"/>
      <c r="I282" s="12"/>
      <c r="J282" s="12"/>
      <c r="K282" s="5"/>
      <c r="L282" s="5"/>
      <c r="M282" s="5"/>
    </row>
    <row r="283" spans="1:13" x14ac:dyDescent="0.2">
      <c r="A283" s="7"/>
      <c r="B283" s="54"/>
      <c r="C283" s="8"/>
      <c r="D283" s="14"/>
      <c r="E283" s="83"/>
      <c r="F283" s="5"/>
      <c r="G283" s="5"/>
      <c r="H283" s="5"/>
      <c r="I283" s="5"/>
      <c r="J283" s="5"/>
      <c r="K283" s="5"/>
      <c r="L283" s="5"/>
      <c r="M283" s="5"/>
    </row>
    <row r="284" spans="1:13" x14ac:dyDescent="0.2">
      <c r="A284" s="7"/>
      <c r="B284" s="54"/>
      <c r="C284" s="8"/>
      <c r="D284" s="14"/>
      <c r="E284" s="8"/>
      <c r="F284" s="5"/>
      <c r="G284" s="5"/>
      <c r="H284" s="5"/>
      <c r="I284" s="5"/>
      <c r="J284" s="5"/>
      <c r="K284" s="5"/>
      <c r="L284" s="5"/>
      <c r="M284" s="5"/>
    </row>
    <row r="285" spans="1:13" x14ac:dyDescent="0.2">
      <c r="A285" s="7"/>
      <c r="B285" s="54"/>
      <c r="C285" s="8"/>
      <c r="D285" s="14"/>
      <c r="E285" s="8"/>
      <c r="F285" s="5"/>
      <c r="G285" s="5"/>
      <c r="H285" s="5"/>
      <c r="I285" s="5"/>
      <c r="J285" s="5"/>
      <c r="L285" s="5"/>
      <c r="M285" s="5"/>
    </row>
    <row r="286" spans="1:13" ht="16.5" x14ac:dyDescent="0.25">
      <c r="A286" s="16"/>
      <c r="B286" s="55"/>
      <c r="C286" s="11"/>
      <c r="D286" s="15"/>
      <c r="E286" s="11"/>
      <c r="F286" s="12"/>
      <c r="G286" s="12"/>
      <c r="H286" s="12"/>
      <c r="I286" s="12"/>
      <c r="J286" s="12"/>
      <c r="L286" s="5"/>
      <c r="M286" s="5"/>
    </row>
    <row r="287" spans="1:13" x14ac:dyDescent="0.2">
      <c r="A287" s="7"/>
      <c r="B287" s="54"/>
      <c r="C287" s="44"/>
      <c r="D287" s="14"/>
      <c r="E287" s="4"/>
      <c r="F287" s="5"/>
      <c r="G287" s="5"/>
      <c r="H287" s="5"/>
      <c r="I287" s="5"/>
      <c r="J287" s="5"/>
      <c r="L287" s="5"/>
      <c r="M287" s="5"/>
    </row>
    <row r="288" spans="1:13" x14ac:dyDescent="0.2">
      <c r="A288" s="7"/>
      <c r="B288" s="54"/>
      <c r="C288" s="44"/>
      <c r="D288" s="14"/>
      <c r="E288" s="4"/>
      <c r="F288" s="5"/>
      <c r="G288" s="5"/>
      <c r="H288" s="5"/>
      <c r="I288" s="5"/>
      <c r="J288" s="5"/>
      <c r="L288" s="5"/>
      <c r="M288" s="5"/>
    </row>
    <row r="289" spans="1:13" x14ac:dyDescent="0.2">
      <c r="A289" s="7"/>
      <c r="B289" s="54"/>
      <c r="C289" s="44"/>
      <c r="D289" s="14"/>
      <c r="E289" s="4"/>
      <c r="F289" s="5"/>
      <c r="G289" s="5"/>
      <c r="H289" s="5"/>
      <c r="I289" s="5"/>
      <c r="J289" s="5"/>
      <c r="L289" s="5"/>
      <c r="M289" s="5"/>
    </row>
    <row r="290" spans="1:13" x14ac:dyDescent="0.2">
      <c r="A290" s="7"/>
      <c r="B290" s="54"/>
      <c r="C290" s="44"/>
      <c r="D290" s="14"/>
      <c r="E290" s="4"/>
      <c r="F290" s="5"/>
      <c r="G290" s="5"/>
      <c r="H290" s="5"/>
      <c r="I290" s="5"/>
      <c r="J290" s="5"/>
      <c r="L290" s="5"/>
      <c r="M290" s="5"/>
    </row>
    <row r="291" spans="1:13" ht="16.5" x14ac:dyDescent="0.25">
      <c r="A291" s="16"/>
      <c r="B291" s="55"/>
      <c r="C291" s="16"/>
      <c r="D291" s="15"/>
      <c r="E291" s="16"/>
      <c r="F291" s="12"/>
      <c r="G291" s="12"/>
      <c r="H291" s="12"/>
      <c r="I291" s="12"/>
      <c r="J291" s="12"/>
      <c r="L291" s="5"/>
      <c r="M291" s="5"/>
    </row>
    <row r="292" spans="1:13" x14ac:dyDescent="0.2">
      <c r="A292" s="7"/>
      <c r="B292" s="54"/>
      <c r="C292" s="8"/>
      <c r="D292" s="14"/>
      <c r="E292" s="8"/>
      <c r="F292" s="5"/>
      <c r="G292" s="5"/>
      <c r="H292" s="5"/>
      <c r="I292" s="5"/>
      <c r="J292" s="5"/>
      <c r="L292" s="5"/>
      <c r="M292" s="5"/>
    </row>
    <row r="293" spans="1:13" x14ac:dyDescent="0.2">
      <c r="A293" s="7"/>
      <c r="B293" s="54"/>
      <c r="C293" s="8"/>
      <c r="D293" s="14"/>
      <c r="E293" s="8"/>
      <c r="F293" s="5"/>
      <c r="G293" s="5"/>
      <c r="H293" s="5"/>
      <c r="I293" s="5"/>
      <c r="J293" s="5"/>
      <c r="L293" s="5"/>
      <c r="M293" s="5"/>
    </row>
    <row r="294" spans="1:13" x14ac:dyDescent="0.2">
      <c r="A294" s="7"/>
      <c r="B294" s="54"/>
      <c r="C294" s="8"/>
      <c r="D294" s="14"/>
      <c r="E294" s="8"/>
      <c r="F294" s="5"/>
      <c r="G294" s="5"/>
      <c r="H294" s="5"/>
      <c r="I294" s="5"/>
      <c r="J294" s="5"/>
      <c r="L294" s="5"/>
      <c r="M294" s="5"/>
    </row>
    <row r="295" spans="1:13" x14ac:dyDescent="0.2">
      <c r="A295" s="7"/>
      <c r="B295" s="54"/>
      <c r="C295" s="8"/>
      <c r="D295" s="14"/>
      <c r="E295" s="8"/>
      <c r="F295" s="5"/>
      <c r="G295" s="5"/>
      <c r="H295" s="5"/>
      <c r="I295" s="5"/>
      <c r="J295" s="5"/>
      <c r="L295" s="5"/>
      <c r="M295" s="5"/>
    </row>
    <row r="296" spans="1:13" ht="16.5" x14ac:dyDescent="0.25">
      <c r="A296" s="16"/>
      <c r="B296" s="55"/>
      <c r="C296" s="16"/>
      <c r="D296" s="15"/>
      <c r="E296" s="16"/>
      <c r="F296" s="12"/>
      <c r="G296" s="12"/>
      <c r="H296" s="12"/>
      <c r="I296" s="12"/>
      <c r="J296" s="12"/>
      <c r="L296" s="5"/>
      <c r="M296" s="5"/>
    </row>
    <row r="297" spans="1:13" x14ac:dyDescent="0.2">
      <c r="A297" s="5"/>
      <c r="B297" s="5"/>
      <c r="C297" s="32"/>
      <c r="D297" s="10"/>
      <c r="E297" s="32"/>
      <c r="F297" s="5"/>
      <c r="G297" s="5"/>
      <c r="H297" s="5"/>
      <c r="I297" s="5"/>
      <c r="J297" s="5"/>
      <c r="L297" s="5"/>
      <c r="M297" s="5"/>
    </row>
    <row r="298" spans="1:13" x14ac:dyDescent="0.2">
      <c r="A298" s="5"/>
      <c r="B298" s="5"/>
      <c r="C298" s="32"/>
      <c r="D298" s="10"/>
      <c r="E298" s="21"/>
      <c r="F298" s="5"/>
      <c r="G298" s="5"/>
      <c r="H298" s="5"/>
      <c r="I298" s="5"/>
      <c r="J298" s="5"/>
      <c r="L298" s="5"/>
      <c r="M298" s="5"/>
    </row>
    <row r="299" spans="1:13" x14ac:dyDescent="0.2">
      <c r="A299" s="5"/>
      <c r="B299" s="5"/>
      <c r="C299" s="32"/>
      <c r="D299" s="10"/>
      <c r="E299" s="21"/>
      <c r="F299" s="5"/>
      <c r="G299" s="5"/>
      <c r="H299" s="5"/>
      <c r="I299" s="5"/>
      <c r="J299" s="5"/>
      <c r="L299" s="5"/>
      <c r="M299" s="5"/>
    </row>
    <row r="300" spans="1:13" x14ac:dyDescent="0.2">
      <c r="L300" s="5"/>
      <c r="M300" s="5"/>
    </row>
    <row r="301" spans="1:13" ht="16.5" x14ac:dyDescent="0.25">
      <c r="A301" s="16"/>
      <c r="B301" s="55"/>
      <c r="C301" s="11"/>
      <c r="D301" s="15"/>
      <c r="E301" s="16"/>
      <c r="F301" s="12"/>
      <c r="G301" s="12"/>
      <c r="H301" s="12"/>
      <c r="I301" s="12"/>
      <c r="J301" s="12"/>
      <c r="K301" s="13"/>
      <c r="L301" s="5"/>
      <c r="M301" s="5"/>
    </row>
    <row r="302" spans="1:13" x14ac:dyDescent="0.2">
      <c r="A302" s="7"/>
      <c r="B302" s="54"/>
      <c r="C302" s="4"/>
      <c r="D302" s="14"/>
      <c r="E302" s="8"/>
      <c r="F302" s="5"/>
      <c r="G302" s="5"/>
      <c r="H302" s="5"/>
      <c r="I302" s="5"/>
      <c r="J302" s="5"/>
      <c r="L302" s="5"/>
      <c r="M302" s="5"/>
    </row>
    <row r="303" spans="1:13" x14ac:dyDescent="0.2">
      <c r="A303" s="7"/>
      <c r="B303" s="54"/>
      <c r="C303" s="4"/>
      <c r="D303" s="14"/>
      <c r="E303" s="8"/>
      <c r="F303" s="5"/>
      <c r="G303" s="5"/>
      <c r="H303" s="5"/>
      <c r="I303" s="5"/>
      <c r="J303" s="5"/>
      <c r="L303" s="5"/>
      <c r="M303" s="5"/>
    </row>
    <row r="304" spans="1:13" ht="16.5" x14ac:dyDescent="0.25">
      <c r="A304" s="16"/>
      <c r="B304" s="55"/>
      <c r="C304" s="16"/>
      <c r="D304" s="15"/>
      <c r="E304" s="16"/>
      <c r="F304" s="12"/>
      <c r="G304" s="12"/>
      <c r="H304" s="12"/>
      <c r="I304" s="12"/>
      <c r="J304" s="12"/>
      <c r="K304" s="13"/>
      <c r="L304" s="5"/>
      <c r="M304" s="5"/>
    </row>
    <row r="305" spans="1:13" x14ac:dyDescent="0.2">
      <c r="A305" s="7"/>
      <c r="B305" s="54"/>
      <c r="C305" s="8"/>
      <c r="D305" s="14"/>
      <c r="E305" s="8"/>
      <c r="F305" s="5"/>
      <c r="G305" s="5"/>
      <c r="H305" s="5"/>
      <c r="I305" s="5"/>
      <c r="J305" s="5"/>
      <c r="L305" s="5"/>
      <c r="M305" s="5"/>
    </row>
    <row r="306" spans="1:13" x14ac:dyDescent="0.2">
      <c r="A306" s="7"/>
      <c r="B306" s="54"/>
      <c r="C306" s="8"/>
      <c r="D306" s="14"/>
      <c r="E306" s="8"/>
      <c r="F306" s="5"/>
      <c r="G306" s="5"/>
      <c r="H306" s="5"/>
      <c r="I306" s="5"/>
      <c r="J306" s="5"/>
      <c r="L306" s="5"/>
      <c r="M306" s="5"/>
    </row>
    <row r="307" spans="1:13" ht="16.5" x14ac:dyDescent="0.25">
      <c r="A307" s="16"/>
      <c r="B307" s="55"/>
      <c r="C307" s="16"/>
      <c r="D307" s="15"/>
      <c r="E307" s="16"/>
      <c r="F307" s="12"/>
      <c r="G307" s="12"/>
      <c r="H307" s="12"/>
      <c r="I307" s="12"/>
      <c r="J307" s="12"/>
      <c r="K307" s="13"/>
      <c r="L307" s="5"/>
      <c r="M307" s="5"/>
    </row>
    <row r="308" spans="1:13" x14ac:dyDescent="0.2">
      <c r="A308" s="7"/>
      <c r="B308" s="54"/>
      <c r="C308" s="8"/>
      <c r="D308" s="14"/>
      <c r="E308" s="8"/>
      <c r="F308" s="5"/>
      <c r="G308" s="5"/>
      <c r="H308" s="5"/>
      <c r="I308" s="5"/>
      <c r="J308" s="5"/>
      <c r="L308" s="5"/>
      <c r="M308" s="5"/>
    </row>
    <row r="309" spans="1:13" x14ac:dyDescent="0.2">
      <c r="A309" s="7"/>
      <c r="B309" s="54"/>
      <c r="C309" s="8"/>
      <c r="D309" s="14"/>
      <c r="E309" s="8"/>
      <c r="F309" s="5"/>
      <c r="G309" s="5"/>
      <c r="H309" s="5"/>
      <c r="I309" s="5"/>
      <c r="J309" s="5"/>
      <c r="L309" s="5"/>
      <c r="M309" s="5"/>
    </row>
    <row r="310" spans="1:13" x14ac:dyDescent="0.2">
      <c r="A310" s="7"/>
      <c r="B310" s="54"/>
      <c r="C310" s="8"/>
      <c r="D310" s="14"/>
      <c r="E310" s="8"/>
      <c r="F310" s="5"/>
      <c r="G310" s="5"/>
      <c r="H310" s="5"/>
      <c r="I310" s="5"/>
      <c r="J310" s="5"/>
      <c r="L310" s="5"/>
      <c r="M310" s="5"/>
    </row>
    <row r="311" spans="1:13" ht="16.5" x14ac:dyDescent="0.25">
      <c r="A311" s="16"/>
      <c r="B311" s="55"/>
      <c r="C311" s="11"/>
      <c r="D311" s="15"/>
      <c r="E311" s="16"/>
      <c r="F311" s="12"/>
      <c r="G311" s="12"/>
      <c r="H311" s="12"/>
      <c r="I311" s="12"/>
      <c r="J311" s="12"/>
      <c r="K311" s="13"/>
      <c r="L311" s="5"/>
      <c r="M311" s="5"/>
    </row>
    <row r="312" spans="1:13" x14ac:dyDescent="0.2">
      <c r="A312" s="7"/>
      <c r="B312" s="54"/>
      <c r="C312" s="44"/>
      <c r="D312" s="14"/>
      <c r="E312" s="8"/>
      <c r="F312" s="5"/>
      <c r="G312" s="5"/>
      <c r="H312" s="5"/>
      <c r="I312" s="5"/>
      <c r="J312" s="5"/>
      <c r="L312" s="5"/>
      <c r="M312" s="5"/>
    </row>
    <row r="313" spans="1:13" x14ac:dyDescent="0.2">
      <c r="A313" s="7"/>
      <c r="B313" s="54"/>
      <c r="C313" s="44"/>
      <c r="D313" s="14"/>
      <c r="E313" s="8"/>
      <c r="F313" s="5"/>
      <c r="G313" s="5"/>
      <c r="H313" s="5"/>
      <c r="I313" s="5"/>
      <c r="J313" s="5"/>
      <c r="L313" s="5"/>
      <c r="M313" s="5"/>
    </row>
    <row r="314" spans="1:13" x14ac:dyDescent="0.2">
      <c r="A314" s="7"/>
      <c r="B314" s="54"/>
      <c r="C314" s="44"/>
      <c r="D314" s="14"/>
      <c r="E314" s="8"/>
      <c r="F314" s="5"/>
      <c r="G314" s="5"/>
      <c r="H314" s="5"/>
      <c r="I314" s="5"/>
      <c r="J314" s="5"/>
      <c r="L314" s="5"/>
      <c r="M314" s="5"/>
    </row>
    <row r="315" spans="1:13" x14ac:dyDescent="0.2">
      <c r="A315" s="7"/>
      <c r="B315" s="54"/>
      <c r="C315" s="44"/>
      <c r="D315" s="14"/>
      <c r="E315" s="8"/>
      <c r="F315" s="5"/>
      <c r="G315" s="5"/>
      <c r="H315" s="5"/>
      <c r="I315" s="5"/>
      <c r="J315" s="5"/>
      <c r="L315" s="5"/>
      <c r="M315" s="5"/>
    </row>
    <row r="316" spans="1:13" ht="16.5" x14ac:dyDescent="0.25">
      <c r="A316" s="16"/>
      <c r="B316" s="55"/>
      <c r="C316" s="16"/>
      <c r="D316" s="15"/>
      <c r="E316" s="16"/>
      <c r="F316" s="12"/>
      <c r="G316" s="12"/>
      <c r="H316" s="12"/>
      <c r="I316" s="12"/>
      <c r="J316" s="12"/>
      <c r="K316" s="13"/>
      <c r="L316" s="5"/>
      <c r="M316" s="5"/>
    </row>
    <row r="317" spans="1:13" x14ac:dyDescent="0.2">
      <c r="A317" s="7"/>
      <c r="B317" s="54"/>
      <c r="C317" s="8"/>
      <c r="D317" s="14"/>
      <c r="E317" s="8"/>
      <c r="F317" s="5"/>
      <c r="G317" s="5"/>
      <c r="H317" s="5"/>
      <c r="I317" s="5"/>
      <c r="J317" s="5"/>
      <c r="L317" s="5"/>
      <c r="M317" s="5"/>
    </row>
    <row r="318" spans="1:13" x14ac:dyDescent="0.2">
      <c r="A318" s="7"/>
      <c r="B318" s="54"/>
      <c r="C318" s="8"/>
      <c r="D318" s="14"/>
      <c r="E318" s="8"/>
      <c r="F318" s="5"/>
      <c r="G318" s="5"/>
      <c r="H318" s="5"/>
      <c r="I318" s="5"/>
      <c r="J318" s="5"/>
      <c r="L318" s="5"/>
      <c r="M318" s="5"/>
    </row>
    <row r="319" spans="1:13" ht="16.5" x14ac:dyDescent="0.25">
      <c r="A319" s="16"/>
      <c r="B319" s="55"/>
      <c r="C319" s="16"/>
      <c r="D319" s="15"/>
      <c r="E319" s="11"/>
      <c r="F319" s="12"/>
      <c r="G319" s="12"/>
      <c r="H319" s="12"/>
      <c r="I319" s="12"/>
      <c r="J319" s="12"/>
      <c r="K319" s="13"/>
      <c r="L319" s="5"/>
      <c r="M319" s="5"/>
    </row>
    <row r="320" spans="1:13" x14ac:dyDescent="0.2">
      <c r="A320" s="7"/>
      <c r="B320" s="54"/>
      <c r="C320" s="8"/>
      <c r="D320" s="14"/>
      <c r="E320" s="4"/>
      <c r="F320" s="5"/>
      <c r="G320" s="5"/>
      <c r="H320" s="5"/>
      <c r="I320" s="5"/>
      <c r="J320" s="5"/>
      <c r="L320" s="5"/>
      <c r="M320" s="5"/>
    </row>
    <row r="321" spans="1:13" x14ac:dyDescent="0.2">
      <c r="A321" s="7"/>
      <c r="B321" s="54"/>
      <c r="C321" s="8"/>
      <c r="D321" s="14"/>
      <c r="E321" s="4"/>
      <c r="F321" s="5"/>
      <c r="G321" s="5"/>
      <c r="H321" s="5"/>
      <c r="I321" s="5"/>
      <c r="J321" s="5"/>
      <c r="L321" s="5"/>
      <c r="M321" s="5"/>
    </row>
    <row r="322" spans="1:13" x14ac:dyDescent="0.2">
      <c r="A322" s="7"/>
      <c r="B322" s="54"/>
      <c r="C322" s="8"/>
      <c r="D322" s="14"/>
      <c r="E322" s="4"/>
      <c r="F322" s="5"/>
      <c r="G322" s="5"/>
      <c r="H322" s="5"/>
      <c r="I322" s="5"/>
      <c r="J322" s="5"/>
      <c r="L322" s="5"/>
      <c r="M322" s="5"/>
    </row>
    <row r="323" spans="1:13" x14ac:dyDescent="0.2">
      <c r="A323" s="7"/>
      <c r="B323" s="54"/>
      <c r="C323" s="8"/>
      <c r="D323" s="14"/>
      <c r="E323" s="4"/>
      <c r="F323" s="5"/>
      <c r="G323" s="5"/>
      <c r="H323" s="5"/>
      <c r="I323" s="5"/>
      <c r="J323" s="5"/>
      <c r="L323" s="5"/>
      <c r="M323" s="5"/>
    </row>
    <row r="324" spans="1:13" x14ac:dyDescent="0.2">
      <c r="A324" s="7"/>
      <c r="B324" s="54"/>
      <c r="C324" s="8"/>
      <c r="D324" s="14"/>
      <c r="E324" s="4"/>
      <c r="F324" s="5"/>
      <c r="G324" s="5"/>
      <c r="H324" s="5"/>
      <c r="I324" s="5"/>
      <c r="J324" s="5"/>
      <c r="L324" s="5"/>
      <c r="M324" s="5"/>
    </row>
    <row r="325" spans="1:13" ht="16.5" x14ac:dyDescent="0.25">
      <c r="A325" s="16"/>
      <c r="B325" s="55"/>
      <c r="C325" s="16"/>
      <c r="D325" s="15"/>
      <c r="E325" s="16"/>
      <c r="F325" s="12"/>
      <c r="G325" s="12"/>
      <c r="H325" s="12"/>
      <c r="I325" s="12"/>
      <c r="J325" s="12"/>
      <c r="K325" s="13"/>
      <c r="L325" s="5"/>
      <c r="M325" s="5"/>
    </row>
    <row r="326" spans="1:13" x14ac:dyDescent="0.2">
      <c r="A326" s="7"/>
      <c r="B326" s="54"/>
      <c r="C326" s="8"/>
      <c r="D326" s="14"/>
      <c r="E326" s="8"/>
      <c r="F326" s="5"/>
      <c r="G326" s="5"/>
      <c r="H326" s="5"/>
      <c r="I326" s="5"/>
      <c r="J326" s="5"/>
      <c r="L326" s="5"/>
      <c r="M326" s="5"/>
    </row>
    <row r="327" spans="1:13" x14ac:dyDescent="0.2">
      <c r="A327" s="7"/>
      <c r="B327" s="54"/>
      <c r="C327" s="8"/>
      <c r="D327" s="14"/>
      <c r="E327" s="8"/>
      <c r="F327" s="5"/>
      <c r="G327" s="5"/>
      <c r="H327" s="5"/>
      <c r="I327" s="5"/>
      <c r="J327" s="5"/>
      <c r="L327" s="5"/>
      <c r="M327" s="5"/>
    </row>
    <row r="328" spans="1:13" x14ac:dyDescent="0.2">
      <c r="A328" s="7"/>
      <c r="B328" s="54"/>
      <c r="C328" s="8"/>
      <c r="D328" s="14"/>
      <c r="E328" s="8"/>
      <c r="F328" s="5"/>
      <c r="G328" s="5"/>
      <c r="H328" s="5"/>
      <c r="I328" s="5"/>
      <c r="J328" s="5"/>
      <c r="L328" s="5"/>
      <c r="M328" s="5"/>
    </row>
    <row r="329" spans="1:13" ht="16.5" x14ac:dyDescent="0.25">
      <c r="A329" s="16"/>
      <c r="B329" s="55"/>
      <c r="C329" s="16"/>
      <c r="D329" s="15"/>
      <c r="E329" s="11"/>
      <c r="F329" s="12"/>
      <c r="G329" s="12"/>
      <c r="H329" s="12"/>
      <c r="I329" s="12"/>
      <c r="J329" s="12"/>
      <c r="K329" s="13"/>
      <c r="L329" s="5"/>
      <c r="M329" s="5"/>
    </row>
    <row r="330" spans="1:13" x14ac:dyDescent="0.2">
      <c r="A330" s="7"/>
      <c r="B330" s="54"/>
      <c r="C330" s="8"/>
      <c r="D330" s="14"/>
      <c r="E330" s="44"/>
      <c r="F330" s="5"/>
      <c r="G330" s="5"/>
      <c r="H330" s="5"/>
      <c r="I330" s="5"/>
      <c r="J330" s="5"/>
      <c r="L330" s="5"/>
      <c r="M330" s="5"/>
    </row>
    <row r="331" spans="1:13" x14ac:dyDescent="0.2">
      <c r="A331" s="7"/>
      <c r="B331" s="54"/>
      <c r="C331" s="8"/>
      <c r="D331" s="14"/>
      <c r="E331" s="44"/>
      <c r="F331" s="5"/>
      <c r="G331" s="5"/>
      <c r="H331" s="5"/>
      <c r="I331" s="5"/>
      <c r="J331" s="5"/>
      <c r="L331" s="5"/>
      <c r="M331" s="5"/>
    </row>
    <row r="332" spans="1:13" x14ac:dyDescent="0.2">
      <c r="A332" s="7"/>
      <c r="B332" s="54"/>
      <c r="C332" s="8"/>
      <c r="D332" s="14"/>
      <c r="E332" s="44"/>
      <c r="F332" s="5"/>
      <c r="G332" s="5"/>
      <c r="H332" s="5"/>
      <c r="I332" s="5"/>
      <c r="J332" s="5"/>
      <c r="L332" s="5"/>
      <c r="M332" s="5"/>
    </row>
    <row r="333" spans="1:13" x14ac:dyDescent="0.2">
      <c r="A333" s="7"/>
      <c r="B333" s="54"/>
      <c r="C333" s="8"/>
      <c r="D333" s="14"/>
      <c r="E333" s="44"/>
      <c r="F333" s="5"/>
      <c r="G333" s="5"/>
      <c r="H333" s="5"/>
      <c r="I333" s="5"/>
      <c r="J333" s="5"/>
      <c r="L333" s="5"/>
      <c r="M333" s="5"/>
    </row>
    <row r="334" spans="1:13" ht="16.5" x14ac:dyDescent="0.25">
      <c r="A334" s="16"/>
      <c r="B334" s="55"/>
      <c r="C334" s="11"/>
      <c r="D334" s="15"/>
      <c r="E334" s="16"/>
      <c r="F334" s="12"/>
      <c r="G334" s="12"/>
      <c r="H334" s="12"/>
      <c r="I334" s="12"/>
      <c r="J334" s="12"/>
      <c r="K334" s="13"/>
      <c r="L334" s="5"/>
      <c r="M334" s="5"/>
    </row>
    <row r="335" spans="1:13" x14ac:dyDescent="0.2">
      <c r="A335" s="7"/>
      <c r="B335" s="54"/>
      <c r="C335" s="4"/>
      <c r="D335" s="14"/>
      <c r="E335" s="8"/>
      <c r="F335" s="5"/>
      <c r="G335" s="5"/>
      <c r="H335" s="5"/>
      <c r="I335" s="5"/>
      <c r="J335" s="5"/>
      <c r="L335" s="5"/>
      <c r="M335" s="5"/>
    </row>
    <row r="336" spans="1:13" x14ac:dyDescent="0.2">
      <c r="A336" s="7"/>
      <c r="B336" s="54"/>
      <c r="C336" s="4"/>
      <c r="D336" s="14"/>
      <c r="E336" s="8"/>
      <c r="F336" s="5"/>
      <c r="G336" s="5"/>
      <c r="H336" s="5"/>
      <c r="I336" s="5"/>
      <c r="J336" s="5"/>
      <c r="L336" s="5"/>
      <c r="M336" s="5"/>
    </row>
    <row r="337" spans="1:13" x14ac:dyDescent="0.2">
      <c r="A337" s="7"/>
      <c r="B337" s="54"/>
      <c r="C337" s="4"/>
      <c r="D337" s="14"/>
      <c r="E337" s="8"/>
      <c r="F337" s="5"/>
      <c r="G337" s="5"/>
      <c r="H337" s="5"/>
      <c r="I337" s="5"/>
      <c r="J337" s="5"/>
      <c r="L337" s="5"/>
      <c r="M337" s="5"/>
    </row>
    <row r="338" spans="1:13" x14ac:dyDescent="0.2">
      <c r="A338" s="7"/>
      <c r="B338" s="54"/>
      <c r="C338" s="4"/>
      <c r="D338" s="14"/>
      <c r="E338" s="8"/>
      <c r="F338" s="5"/>
      <c r="G338" s="5"/>
      <c r="H338" s="5"/>
      <c r="I338" s="5"/>
      <c r="J338" s="5"/>
      <c r="L338" s="5"/>
      <c r="M338" s="5"/>
    </row>
    <row r="339" spans="1:13" ht="16.5" x14ac:dyDescent="0.25">
      <c r="A339" s="16"/>
      <c r="B339" s="55"/>
      <c r="C339" s="11"/>
      <c r="D339" s="15"/>
      <c r="E339" s="16"/>
      <c r="F339" s="12"/>
      <c r="G339" s="12"/>
      <c r="H339" s="12"/>
      <c r="I339" s="12"/>
      <c r="J339" s="12"/>
      <c r="K339" s="13"/>
      <c r="L339" s="5"/>
      <c r="M339" s="5"/>
    </row>
    <row r="340" spans="1:13" x14ac:dyDescent="0.2">
      <c r="A340" s="7"/>
      <c r="B340" s="54"/>
      <c r="C340" s="4"/>
      <c r="D340" s="14"/>
      <c r="E340" s="8"/>
      <c r="F340" s="5"/>
      <c r="G340" s="5"/>
      <c r="H340" s="5"/>
      <c r="I340" s="5"/>
      <c r="J340" s="5"/>
      <c r="L340" s="5"/>
      <c r="M340" s="5"/>
    </row>
    <row r="341" spans="1:13" x14ac:dyDescent="0.2">
      <c r="A341" s="7"/>
      <c r="B341" s="54"/>
      <c r="C341" s="4"/>
      <c r="D341" s="14"/>
      <c r="E341" s="8"/>
      <c r="F341" s="5"/>
      <c r="G341" s="5"/>
      <c r="H341" s="5"/>
      <c r="I341" s="5"/>
      <c r="J341" s="5"/>
      <c r="L341" s="5"/>
      <c r="M341" s="5"/>
    </row>
    <row r="342" spans="1:13" x14ac:dyDescent="0.2">
      <c r="A342" s="7"/>
      <c r="B342" s="54"/>
      <c r="C342" s="4"/>
      <c r="D342" s="14"/>
      <c r="E342" s="8"/>
      <c r="F342" s="5"/>
      <c r="G342" s="5"/>
      <c r="H342" s="5"/>
      <c r="I342" s="5"/>
      <c r="J342" s="5"/>
      <c r="L342" s="5"/>
      <c r="M342" s="5"/>
    </row>
    <row r="343" spans="1:13" ht="16.5" x14ac:dyDescent="0.25">
      <c r="A343" s="16"/>
      <c r="B343" s="55"/>
      <c r="C343" s="16"/>
      <c r="D343" s="15"/>
      <c r="E343" s="16"/>
      <c r="F343" s="12"/>
      <c r="G343" s="12"/>
      <c r="H343" s="12"/>
      <c r="I343" s="12"/>
      <c r="J343" s="12"/>
      <c r="K343" s="13"/>
      <c r="L343" s="5"/>
      <c r="M343" s="5"/>
    </row>
    <row r="344" spans="1:13" x14ac:dyDescent="0.2">
      <c r="A344" s="7"/>
      <c r="B344" s="54"/>
      <c r="C344" s="8"/>
      <c r="D344" s="14"/>
      <c r="E344" s="8"/>
      <c r="F344" s="5"/>
      <c r="G344" s="5"/>
      <c r="H344" s="5"/>
      <c r="I344" s="5"/>
      <c r="J344" s="5"/>
      <c r="L344" s="5"/>
      <c r="M344" s="5"/>
    </row>
    <row r="345" spans="1:13" x14ac:dyDescent="0.2">
      <c r="A345" s="7"/>
      <c r="B345" s="54"/>
      <c r="C345" s="8"/>
      <c r="D345" s="14"/>
      <c r="E345" s="8"/>
      <c r="F345" s="5"/>
      <c r="G345" s="5"/>
      <c r="H345" s="5"/>
      <c r="I345" s="5"/>
      <c r="J345" s="5"/>
      <c r="L345" s="5"/>
      <c r="M345" s="5"/>
    </row>
    <row r="346" spans="1:13" x14ac:dyDescent="0.2">
      <c r="A346" s="7"/>
      <c r="B346" s="54"/>
      <c r="C346" s="8"/>
      <c r="D346" s="14"/>
      <c r="E346" s="8"/>
      <c r="F346" s="5"/>
      <c r="G346" s="5"/>
      <c r="H346" s="5"/>
      <c r="I346" s="5"/>
      <c r="J346" s="5"/>
      <c r="L346" s="5"/>
      <c r="M346" s="5"/>
    </row>
    <row r="347" spans="1:13" x14ac:dyDescent="0.2">
      <c r="A347" s="7"/>
      <c r="B347" s="54"/>
      <c r="C347" s="8"/>
      <c r="D347" s="14"/>
      <c r="E347" s="8"/>
      <c r="F347" s="5"/>
      <c r="G347" s="5"/>
      <c r="H347" s="5"/>
      <c r="I347" s="5"/>
      <c r="J347" s="5"/>
      <c r="L347" s="5"/>
      <c r="M347" s="5"/>
    </row>
    <row r="348" spans="1:13" ht="16.5" x14ac:dyDescent="0.25">
      <c r="A348" s="16"/>
      <c r="B348" s="55"/>
      <c r="C348" s="16"/>
      <c r="D348" s="15"/>
      <c r="E348" s="11"/>
      <c r="F348" s="12"/>
      <c r="G348" s="12"/>
      <c r="H348" s="12"/>
      <c r="I348" s="12"/>
      <c r="J348" s="12"/>
      <c r="K348" s="13"/>
      <c r="L348" s="5"/>
      <c r="M348" s="5"/>
    </row>
    <row r="349" spans="1:13" x14ac:dyDescent="0.2">
      <c r="A349" s="7"/>
      <c r="B349" s="54"/>
      <c r="C349" s="8"/>
      <c r="D349" s="14"/>
      <c r="E349" s="44"/>
      <c r="F349" s="5"/>
      <c r="G349" s="5"/>
      <c r="H349" s="5"/>
      <c r="I349" s="5"/>
      <c r="J349" s="5"/>
      <c r="L349" s="5"/>
      <c r="M349" s="5"/>
    </row>
    <row r="350" spans="1:13" x14ac:dyDescent="0.2">
      <c r="A350" s="7"/>
      <c r="B350" s="54"/>
      <c r="C350" s="8"/>
      <c r="D350" s="14"/>
      <c r="E350" s="44"/>
      <c r="F350" s="5"/>
      <c r="G350" s="5"/>
      <c r="H350" s="5"/>
      <c r="I350" s="5"/>
      <c r="J350" s="5"/>
      <c r="L350" s="5"/>
      <c r="M350" s="5"/>
    </row>
    <row r="351" spans="1:13" x14ac:dyDescent="0.2">
      <c r="A351" s="7"/>
      <c r="B351" s="54"/>
      <c r="C351" s="8"/>
      <c r="D351" s="14"/>
      <c r="E351" s="44"/>
      <c r="F351" s="5"/>
      <c r="G351" s="5"/>
      <c r="H351" s="5"/>
      <c r="I351" s="5"/>
      <c r="J351" s="5"/>
      <c r="L351" s="5"/>
      <c r="M351" s="5"/>
    </row>
    <row r="352" spans="1:13" x14ac:dyDescent="0.2">
      <c r="A352" s="7"/>
      <c r="B352" s="54"/>
      <c r="C352" s="8"/>
      <c r="D352" s="14"/>
      <c r="E352" s="44"/>
      <c r="F352" s="5"/>
      <c r="G352" s="5"/>
      <c r="H352" s="5"/>
      <c r="I352" s="5"/>
      <c r="J352" s="5"/>
      <c r="L352" s="5"/>
      <c r="M352" s="5"/>
    </row>
    <row r="353" spans="1:13" x14ac:dyDescent="0.2">
      <c r="A353" s="7"/>
      <c r="B353" s="54"/>
      <c r="C353" s="8"/>
      <c r="D353" s="14"/>
      <c r="E353" s="44"/>
      <c r="F353" s="5"/>
      <c r="G353" s="5"/>
      <c r="H353" s="5"/>
      <c r="I353" s="5"/>
      <c r="J353" s="5"/>
      <c r="L353" s="5"/>
      <c r="M353" s="5"/>
    </row>
    <row r="354" spans="1:13" ht="16.5" x14ac:dyDescent="0.25">
      <c r="A354" s="16"/>
      <c r="B354" s="55"/>
      <c r="C354" s="16"/>
      <c r="D354" s="15"/>
      <c r="E354" s="16"/>
      <c r="F354" s="12"/>
      <c r="G354" s="12"/>
      <c r="H354" s="12"/>
      <c r="I354" s="12"/>
      <c r="J354" s="12"/>
      <c r="K354" s="13"/>
      <c r="L354" s="5"/>
      <c r="M354" s="5"/>
    </row>
    <row r="355" spans="1:13" x14ac:dyDescent="0.2">
      <c r="A355" s="7"/>
      <c r="B355" s="54"/>
      <c r="C355" s="8"/>
      <c r="D355" s="14"/>
      <c r="E355" s="8"/>
      <c r="F355" s="5"/>
      <c r="G355" s="5"/>
      <c r="H355" s="5"/>
      <c r="I355" s="5"/>
      <c r="J355" s="5"/>
      <c r="L355" s="5"/>
      <c r="M355" s="5"/>
    </row>
    <row r="356" spans="1:13" x14ac:dyDescent="0.2">
      <c r="A356" s="7"/>
      <c r="B356" s="54"/>
      <c r="C356" s="8"/>
      <c r="D356" s="14"/>
      <c r="E356" s="8"/>
      <c r="F356" s="5"/>
      <c r="G356" s="5"/>
      <c r="H356" s="5"/>
      <c r="I356" s="5"/>
      <c r="J356" s="5"/>
      <c r="L356" s="5"/>
      <c r="M356" s="5"/>
    </row>
    <row r="357" spans="1:13" x14ac:dyDescent="0.2">
      <c r="A357" s="7"/>
      <c r="B357" s="54"/>
      <c r="C357" s="8"/>
      <c r="D357" s="14"/>
      <c r="E357" s="8"/>
      <c r="F357" s="5"/>
      <c r="G357" s="5"/>
      <c r="H357" s="5"/>
      <c r="I357" s="5"/>
      <c r="J357" s="5"/>
      <c r="L357" s="5"/>
      <c r="M357" s="5"/>
    </row>
    <row r="358" spans="1:13" ht="16.5" x14ac:dyDescent="0.25">
      <c r="A358" s="16"/>
      <c r="B358" s="55"/>
      <c r="C358" s="16"/>
      <c r="D358" s="15"/>
      <c r="E358" s="16"/>
      <c r="F358" s="12"/>
      <c r="G358" s="12"/>
      <c r="H358" s="12"/>
      <c r="I358" s="12"/>
      <c r="J358" s="12"/>
      <c r="K358" s="13"/>
      <c r="L358" s="5"/>
      <c r="M358" s="5"/>
    </row>
    <row r="359" spans="1:13" x14ac:dyDescent="0.2">
      <c r="A359" s="7"/>
      <c r="B359" s="54"/>
      <c r="C359" s="8"/>
      <c r="D359" s="14"/>
      <c r="E359" s="8"/>
      <c r="F359" s="5"/>
      <c r="G359" s="5"/>
      <c r="H359" s="5"/>
      <c r="I359" s="5"/>
      <c r="J359" s="5"/>
      <c r="L359" s="5"/>
      <c r="M359" s="5"/>
    </row>
    <row r="360" spans="1:13" x14ac:dyDescent="0.2">
      <c r="A360" s="7"/>
      <c r="B360" s="54"/>
      <c r="C360" s="8"/>
      <c r="D360" s="14"/>
      <c r="E360" s="8"/>
      <c r="F360" s="5"/>
      <c r="G360" s="5"/>
      <c r="H360" s="5"/>
      <c r="I360" s="5"/>
      <c r="J360" s="5"/>
      <c r="L360" s="5"/>
      <c r="M360" s="5"/>
    </row>
    <row r="361" spans="1:13" x14ac:dyDescent="0.2">
      <c r="A361" s="7"/>
      <c r="B361" s="54"/>
      <c r="C361" s="8"/>
      <c r="D361" s="14"/>
      <c r="E361" s="8"/>
      <c r="F361" s="5"/>
      <c r="G361" s="5"/>
      <c r="H361" s="5"/>
      <c r="I361" s="5"/>
      <c r="J361" s="5"/>
      <c r="L361" s="5"/>
      <c r="M361" s="5"/>
    </row>
    <row r="362" spans="1:13" x14ac:dyDescent="0.2">
      <c r="A362" s="7"/>
      <c r="B362" s="54"/>
      <c r="C362" s="8"/>
      <c r="D362" s="14"/>
      <c r="E362" s="8"/>
      <c r="F362" s="5"/>
      <c r="G362" s="5"/>
      <c r="H362" s="5"/>
      <c r="I362" s="5"/>
      <c r="J362" s="5"/>
      <c r="L362" s="5"/>
      <c r="M362" s="5"/>
    </row>
    <row r="363" spans="1:13" ht="16.5" x14ac:dyDescent="0.25">
      <c r="A363" s="16"/>
      <c r="B363" s="55"/>
      <c r="C363" s="16"/>
      <c r="D363" s="15"/>
      <c r="E363" s="16"/>
      <c r="F363" s="12"/>
      <c r="G363" s="12"/>
      <c r="H363" s="12"/>
      <c r="I363" s="12"/>
      <c r="J363" s="12"/>
      <c r="K363" s="13"/>
      <c r="L363" s="5"/>
      <c r="M363" s="5"/>
    </row>
    <row r="364" spans="1:13" x14ac:dyDescent="0.2">
      <c r="A364" s="5"/>
      <c r="B364" s="5"/>
      <c r="C364" s="32"/>
      <c r="D364" s="10"/>
      <c r="E364" s="32"/>
      <c r="F364" s="5"/>
      <c r="G364" s="5"/>
      <c r="H364" s="5"/>
      <c r="I364" s="5"/>
      <c r="J364" s="5"/>
      <c r="L364" s="5"/>
      <c r="M364" s="5"/>
    </row>
    <row r="365" spans="1:13" x14ac:dyDescent="0.2">
      <c r="A365" s="5"/>
      <c r="B365" s="5"/>
      <c r="C365" s="32"/>
      <c r="D365" s="10"/>
      <c r="E365" s="32"/>
      <c r="F365" s="5"/>
      <c r="G365" s="5"/>
      <c r="H365" s="5"/>
      <c r="I365" s="5"/>
      <c r="J365" s="5"/>
      <c r="L365" s="5"/>
      <c r="M365" s="5"/>
    </row>
    <row r="366" spans="1:13" x14ac:dyDescent="0.2">
      <c r="L366" s="5"/>
      <c r="M366" s="5"/>
    </row>
    <row r="367" spans="1:13" x14ac:dyDescent="0.2">
      <c r="L367" s="5"/>
      <c r="M367" s="5"/>
    </row>
    <row r="368" spans="1:13" x14ac:dyDescent="0.2">
      <c r="L368" s="5"/>
      <c r="M368" s="5"/>
    </row>
    <row r="369" spans="12:13" x14ac:dyDescent="0.2">
      <c r="L369" s="5"/>
      <c r="M369" s="5"/>
    </row>
    <row r="370" spans="12:13" x14ac:dyDescent="0.2">
      <c r="L370" s="5"/>
      <c r="M370" s="5"/>
    </row>
    <row r="371" spans="12:13" x14ac:dyDescent="0.2">
      <c r="L371" s="5"/>
      <c r="M371" s="5"/>
    </row>
    <row r="372" spans="12:13" x14ac:dyDescent="0.2">
      <c r="L372" s="5"/>
      <c r="M372" s="5"/>
    </row>
    <row r="373" spans="12:13" x14ac:dyDescent="0.2">
      <c r="L373" s="5"/>
      <c r="M373" s="5"/>
    </row>
    <row r="374" spans="12:13" x14ac:dyDescent="0.2">
      <c r="L374" s="5"/>
      <c r="M374" s="5"/>
    </row>
    <row r="375" spans="12:13" x14ac:dyDescent="0.2">
      <c r="L375" s="5"/>
      <c r="M375" s="5"/>
    </row>
    <row r="376" spans="12:13" x14ac:dyDescent="0.2">
      <c r="L376" s="5"/>
      <c r="M376" s="5"/>
    </row>
    <row r="377" spans="12:13" x14ac:dyDescent="0.2">
      <c r="L377" s="5"/>
      <c r="M377" s="5"/>
    </row>
    <row r="378" spans="12:13" x14ac:dyDescent="0.2">
      <c r="L378" s="5"/>
      <c r="M378" s="5"/>
    </row>
    <row r="379" spans="12:13" x14ac:dyDescent="0.2">
      <c r="L379" s="5"/>
      <c r="M379" s="5"/>
    </row>
    <row r="380" spans="12:13" x14ac:dyDescent="0.2">
      <c r="L380" s="5"/>
      <c r="M380" s="5"/>
    </row>
    <row r="381" spans="12:13" x14ac:dyDescent="0.2">
      <c r="L381" s="5"/>
      <c r="M381" s="5"/>
    </row>
    <row r="382" spans="12:13" x14ac:dyDescent="0.2">
      <c r="L382" s="5"/>
      <c r="M382" s="5"/>
    </row>
    <row r="383" spans="12:13" x14ac:dyDescent="0.2">
      <c r="L383" s="5"/>
      <c r="M383" s="5"/>
    </row>
    <row r="384" spans="12:13" x14ac:dyDescent="0.2">
      <c r="L384" s="5"/>
      <c r="M384" s="5"/>
    </row>
    <row r="385" spans="12:13" x14ac:dyDescent="0.2">
      <c r="L385" s="5"/>
      <c r="M385" s="5"/>
    </row>
    <row r="386" spans="12:13" x14ac:dyDescent="0.2">
      <c r="L386" s="5"/>
      <c r="M386" s="5"/>
    </row>
    <row r="387" spans="12:13" x14ac:dyDescent="0.2">
      <c r="L387" s="5"/>
      <c r="M387" s="5"/>
    </row>
    <row r="388" spans="12:13" x14ac:dyDescent="0.2">
      <c r="L388" s="5"/>
      <c r="M388" s="5"/>
    </row>
    <row r="389" spans="12:13" x14ac:dyDescent="0.2">
      <c r="L389" s="5"/>
      <c r="M389" s="5"/>
    </row>
    <row r="390" spans="12:13" x14ac:dyDescent="0.2">
      <c r="L390" s="5"/>
      <c r="M390" s="5"/>
    </row>
    <row r="391" spans="12:13" x14ac:dyDescent="0.2">
      <c r="L391" s="5"/>
      <c r="M391" s="5"/>
    </row>
    <row r="392" spans="12:13" x14ac:dyDescent="0.2">
      <c r="L392" s="5"/>
      <c r="M392" s="5"/>
    </row>
    <row r="393" spans="12:13" x14ac:dyDescent="0.2">
      <c r="L393" s="5"/>
      <c r="M393" s="5"/>
    </row>
    <row r="394" spans="12:13" x14ac:dyDescent="0.2">
      <c r="L394" s="5"/>
      <c r="M394" s="5"/>
    </row>
    <row r="395" spans="12:13" x14ac:dyDescent="0.2">
      <c r="L395" s="5"/>
      <c r="M395" s="5"/>
    </row>
    <row r="396" spans="12:13" x14ac:dyDescent="0.2">
      <c r="L396" s="5"/>
      <c r="M396" s="5"/>
    </row>
    <row r="397" spans="12:13" x14ac:dyDescent="0.2">
      <c r="L397" s="5"/>
      <c r="M397" s="5"/>
    </row>
    <row r="398" spans="12:13" x14ac:dyDescent="0.2">
      <c r="L398" s="5"/>
      <c r="M398" s="5"/>
    </row>
    <row r="399" spans="12:13" x14ac:dyDescent="0.2">
      <c r="L399" s="5"/>
      <c r="M399" s="5"/>
    </row>
    <row r="400" spans="12:13" x14ac:dyDescent="0.2">
      <c r="L400" s="5"/>
      <c r="M400" s="5"/>
    </row>
    <row r="401" spans="12:13" x14ac:dyDescent="0.2">
      <c r="L401" s="5"/>
      <c r="M401" s="5"/>
    </row>
    <row r="402" spans="12:13" x14ac:dyDescent="0.2">
      <c r="L402" s="5"/>
      <c r="M402" s="5"/>
    </row>
    <row r="403" spans="12:13" x14ac:dyDescent="0.2">
      <c r="L403" s="5"/>
      <c r="M403" s="5"/>
    </row>
    <row r="404" spans="12:13" x14ac:dyDescent="0.2">
      <c r="L404" s="5"/>
      <c r="M404" s="5"/>
    </row>
    <row r="405" spans="12:13" x14ac:dyDescent="0.2">
      <c r="L405" s="5"/>
      <c r="M405" s="5"/>
    </row>
    <row r="406" spans="12:13" x14ac:dyDescent="0.2">
      <c r="L406" s="5"/>
      <c r="M406" s="5"/>
    </row>
    <row r="407" spans="12:13" x14ac:dyDescent="0.2">
      <c r="L407" s="5"/>
      <c r="M407" s="5"/>
    </row>
    <row r="408" spans="12:13" x14ac:dyDescent="0.2">
      <c r="L408" s="5"/>
      <c r="M408" s="5"/>
    </row>
    <row r="409" spans="12:13" x14ac:dyDescent="0.2">
      <c r="L409" s="5"/>
      <c r="M409" s="5"/>
    </row>
    <row r="410" spans="12:13" x14ac:dyDescent="0.2">
      <c r="L410" s="5"/>
      <c r="M410" s="5"/>
    </row>
    <row r="411" spans="12:13" x14ac:dyDescent="0.2">
      <c r="L411" s="5"/>
      <c r="M411" s="5"/>
    </row>
    <row r="412" spans="12:13" x14ac:dyDescent="0.2">
      <c r="L412" s="5"/>
      <c r="M412" s="5"/>
    </row>
    <row r="413" spans="12:13" x14ac:dyDescent="0.2">
      <c r="L413" s="5"/>
      <c r="M413" s="5"/>
    </row>
    <row r="414" spans="12:13" x14ac:dyDescent="0.2">
      <c r="L414" s="5"/>
      <c r="M414" s="5"/>
    </row>
    <row r="415" spans="12:13" x14ac:dyDescent="0.2">
      <c r="L415" s="5"/>
      <c r="M415" s="5"/>
    </row>
    <row r="416" spans="12:13" x14ac:dyDescent="0.2">
      <c r="L416" s="5"/>
      <c r="M416" s="5"/>
    </row>
    <row r="417" spans="12:13" x14ac:dyDescent="0.2">
      <c r="L417" s="5"/>
      <c r="M417" s="5"/>
    </row>
    <row r="418" spans="12:13" x14ac:dyDescent="0.2">
      <c r="L418" s="5"/>
      <c r="M418" s="5"/>
    </row>
    <row r="419" spans="12:13" x14ac:dyDescent="0.2">
      <c r="L419" s="5"/>
      <c r="M419" s="5"/>
    </row>
    <row r="420" spans="12:13" x14ac:dyDescent="0.2">
      <c r="L420" s="5"/>
      <c r="M420" s="5"/>
    </row>
    <row r="421" spans="12:13" x14ac:dyDescent="0.2">
      <c r="L421" s="5"/>
      <c r="M421" s="5"/>
    </row>
    <row r="422" spans="12:13" x14ac:dyDescent="0.2">
      <c r="L422" s="5"/>
      <c r="M422" s="5"/>
    </row>
    <row r="423" spans="12:13" x14ac:dyDescent="0.2">
      <c r="L423" s="5"/>
      <c r="M423" s="5"/>
    </row>
    <row r="424" spans="12:13" x14ac:dyDescent="0.2">
      <c r="L424" s="5"/>
      <c r="M424" s="5"/>
    </row>
    <row r="425" spans="12:13" x14ac:dyDescent="0.2">
      <c r="L425" s="5"/>
      <c r="M425" s="5"/>
    </row>
    <row r="426" spans="12:13" x14ac:dyDescent="0.2">
      <c r="L426" s="5"/>
      <c r="M426" s="5"/>
    </row>
    <row r="427" spans="12:13" x14ac:dyDescent="0.2">
      <c r="L427" s="5"/>
      <c r="M427" s="5"/>
    </row>
    <row r="428" spans="12:13" x14ac:dyDescent="0.2">
      <c r="L428" s="5"/>
      <c r="M428" s="5"/>
    </row>
    <row r="429" spans="12:13" x14ac:dyDescent="0.2">
      <c r="L429" s="5"/>
      <c r="M429" s="5"/>
    </row>
    <row r="430" spans="12:13" x14ac:dyDescent="0.2">
      <c r="L430" s="5"/>
      <c r="M430" s="5"/>
    </row>
    <row r="431" spans="12:13" x14ac:dyDescent="0.2">
      <c r="L431" s="5"/>
      <c r="M431" s="5"/>
    </row>
    <row r="432" spans="12:13" x14ac:dyDescent="0.2">
      <c r="L432" s="5"/>
      <c r="M432" s="5"/>
    </row>
    <row r="433" spans="12:13" x14ac:dyDescent="0.2">
      <c r="L433" s="5"/>
      <c r="M433" s="5"/>
    </row>
    <row r="434" spans="12:13" x14ac:dyDescent="0.2">
      <c r="L434" s="5"/>
      <c r="M434" s="5"/>
    </row>
    <row r="435" spans="12:13" x14ac:dyDescent="0.2">
      <c r="L435" s="5"/>
      <c r="M435" s="5"/>
    </row>
    <row r="436" spans="12:13" x14ac:dyDescent="0.2">
      <c r="L436" s="5"/>
      <c r="M436" s="5"/>
    </row>
    <row r="437" spans="12:13" x14ac:dyDescent="0.2">
      <c r="M437" s="5"/>
    </row>
    <row r="438" spans="12:13" x14ac:dyDescent="0.2">
      <c r="L438" s="5"/>
      <c r="M438" s="5"/>
    </row>
    <row r="439" spans="12:13" x14ac:dyDescent="0.2">
      <c r="L439" s="5"/>
      <c r="M439" s="5"/>
    </row>
    <row r="440" spans="12:13" x14ac:dyDescent="0.2">
      <c r="L440" s="5"/>
      <c r="M440" s="5"/>
    </row>
    <row r="441" spans="12:13" x14ac:dyDescent="0.2">
      <c r="L441" s="5"/>
      <c r="M441" s="5"/>
    </row>
    <row r="442" spans="12:13" x14ac:dyDescent="0.2">
      <c r="L442" s="5"/>
      <c r="M442" s="5"/>
    </row>
    <row r="443" spans="12:13" x14ac:dyDescent="0.2">
      <c r="L443" s="5"/>
    </row>
    <row r="444" spans="12:13" x14ac:dyDescent="0.2">
      <c r="L444" s="5"/>
    </row>
    <row r="445" spans="12:13" x14ac:dyDescent="0.2">
      <c r="L445" s="5"/>
    </row>
    <row r="446" spans="12:13" x14ac:dyDescent="0.2">
      <c r="L446" s="5"/>
    </row>
    <row r="447" spans="12:13" x14ac:dyDescent="0.2">
      <c r="L447" s="5"/>
    </row>
    <row r="448" spans="12:13" x14ac:dyDescent="0.2">
      <c r="L448" s="5"/>
    </row>
    <row r="466" spans="12:13" x14ac:dyDescent="0.2">
      <c r="L466" s="5"/>
    </row>
    <row r="467" spans="12:13" x14ac:dyDescent="0.2">
      <c r="L467" s="5"/>
    </row>
    <row r="468" spans="12:13" x14ac:dyDescent="0.2">
      <c r="L468" s="5"/>
    </row>
    <row r="469" spans="12:13" x14ac:dyDescent="0.2">
      <c r="L469" s="5"/>
    </row>
    <row r="470" spans="12:13" x14ac:dyDescent="0.2">
      <c r="L470" s="5"/>
    </row>
    <row r="471" spans="12:13" x14ac:dyDescent="0.2">
      <c r="L471" s="5"/>
    </row>
    <row r="472" spans="12:13" x14ac:dyDescent="0.2">
      <c r="L472" s="5"/>
      <c r="M472" s="5"/>
    </row>
    <row r="473" spans="12:13" x14ac:dyDescent="0.2">
      <c r="L473" s="5"/>
      <c r="M473" s="5"/>
    </row>
    <row r="474" spans="12:13" x14ac:dyDescent="0.2">
      <c r="L474" s="5"/>
      <c r="M474" s="5"/>
    </row>
    <row r="475" spans="12:13" x14ac:dyDescent="0.2">
      <c r="L475" s="5"/>
      <c r="M475" s="5"/>
    </row>
    <row r="476" spans="12:13" x14ac:dyDescent="0.2">
      <c r="L476" s="5"/>
      <c r="M476" s="5"/>
    </row>
    <row r="477" spans="12:13" x14ac:dyDescent="0.2">
      <c r="L477" s="5"/>
      <c r="M477" s="5"/>
    </row>
    <row r="478" spans="12:13" x14ac:dyDescent="0.2">
      <c r="L478" s="5"/>
      <c r="M478" s="5"/>
    </row>
    <row r="479" spans="12:13" x14ac:dyDescent="0.2">
      <c r="L479" s="5"/>
      <c r="M479" s="5"/>
    </row>
    <row r="480" spans="12:13" x14ac:dyDescent="0.2">
      <c r="L480" s="5"/>
      <c r="M480" s="5"/>
    </row>
    <row r="481" spans="12:13" x14ac:dyDescent="0.2">
      <c r="L481" s="5"/>
      <c r="M481" s="5"/>
    </row>
    <row r="482" spans="12:13" x14ac:dyDescent="0.2">
      <c r="L482" s="5"/>
      <c r="M482" s="5"/>
    </row>
    <row r="483" spans="12:13" x14ac:dyDescent="0.2">
      <c r="L483" s="5"/>
      <c r="M483" s="5"/>
    </row>
    <row r="484" spans="12:13" x14ac:dyDescent="0.2">
      <c r="L484" s="5"/>
      <c r="M484" s="5"/>
    </row>
    <row r="485" spans="12:13" x14ac:dyDescent="0.2">
      <c r="L485" s="5"/>
      <c r="M485" s="5"/>
    </row>
    <row r="486" spans="12:13" x14ac:dyDescent="0.2">
      <c r="L486" s="5"/>
      <c r="M486" s="5"/>
    </row>
    <row r="487" spans="12:13" x14ac:dyDescent="0.2">
      <c r="L487" s="5"/>
      <c r="M487" s="5"/>
    </row>
    <row r="488" spans="12:13" x14ac:dyDescent="0.2">
      <c r="L488" s="5"/>
      <c r="M488" s="5"/>
    </row>
    <row r="489" spans="12:13" x14ac:dyDescent="0.2">
      <c r="L489" s="5"/>
      <c r="M489" s="5"/>
    </row>
    <row r="490" spans="12:13" x14ac:dyDescent="0.2">
      <c r="M490" s="5"/>
    </row>
    <row r="491" spans="12:13" x14ac:dyDescent="0.2">
      <c r="L491" s="5"/>
      <c r="M491" s="5"/>
    </row>
    <row r="492" spans="12:13" x14ac:dyDescent="0.2">
      <c r="L492" s="5"/>
      <c r="M492" s="5"/>
    </row>
    <row r="493" spans="12:13" x14ac:dyDescent="0.2">
      <c r="L493" s="5"/>
      <c r="M493" s="5"/>
    </row>
    <row r="494" spans="12:13" x14ac:dyDescent="0.2">
      <c r="L494" s="5"/>
      <c r="M494" s="5"/>
    </row>
    <row r="495" spans="12:13" x14ac:dyDescent="0.2">
      <c r="L495" s="5"/>
      <c r="M495" s="5"/>
    </row>
    <row r="496" spans="12:13" x14ac:dyDescent="0.2">
      <c r="L496" s="5"/>
    </row>
    <row r="497" spans="1:12" s="5" customFormat="1" x14ac:dyDescent="0.2">
      <c r="A497"/>
      <c r="B497"/>
      <c r="C497" s="3"/>
      <c r="D497" s="2"/>
      <c r="E497" s="19"/>
      <c r="F497"/>
      <c r="G497"/>
      <c r="H497"/>
      <c r="I497"/>
      <c r="J497"/>
      <c r="K497"/>
    </row>
    <row r="498" spans="1:12" s="5" customFormat="1" x14ac:dyDescent="0.2">
      <c r="A498"/>
      <c r="B498"/>
      <c r="C498" s="3"/>
      <c r="D498" s="2"/>
      <c r="E498" s="19"/>
      <c r="F498"/>
      <c r="G498"/>
      <c r="H498"/>
      <c r="I498"/>
      <c r="J498"/>
      <c r="K498"/>
    </row>
    <row r="499" spans="1:12" s="5" customFormat="1" x14ac:dyDescent="0.2">
      <c r="A499"/>
      <c r="B499"/>
      <c r="C499" s="3"/>
      <c r="D499" s="2"/>
      <c r="E499" s="19"/>
      <c r="F499"/>
      <c r="G499"/>
      <c r="H499"/>
      <c r="I499"/>
      <c r="J499"/>
      <c r="K499"/>
    </row>
    <row r="500" spans="1:12" s="5" customFormat="1" x14ac:dyDescent="0.2">
      <c r="A500"/>
      <c r="B500"/>
      <c r="C500" s="3"/>
      <c r="D500" s="2"/>
      <c r="E500" s="19"/>
      <c r="F500"/>
      <c r="G500"/>
      <c r="H500"/>
      <c r="I500"/>
      <c r="J500"/>
      <c r="K500"/>
    </row>
    <row r="501" spans="1:12" s="5" customFormat="1" x14ac:dyDescent="0.2">
      <c r="A501"/>
      <c r="B501"/>
      <c r="C501" s="3"/>
      <c r="D501" s="2"/>
      <c r="E501" s="19"/>
      <c r="F501"/>
      <c r="G501"/>
      <c r="H501"/>
      <c r="I501"/>
      <c r="J501"/>
      <c r="K501"/>
    </row>
    <row r="502" spans="1:12" s="5" customFormat="1" x14ac:dyDescent="0.2">
      <c r="A502"/>
      <c r="B502"/>
      <c r="C502" s="3"/>
      <c r="D502" s="2"/>
      <c r="E502" s="19"/>
      <c r="F502"/>
      <c r="G502"/>
      <c r="H502"/>
      <c r="I502"/>
      <c r="J502"/>
      <c r="K502"/>
    </row>
    <row r="503" spans="1:12" s="5" customFormat="1" x14ac:dyDescent="0.2">
      <c r="A503"/>
      <c r="B503"/>
      <c r="C503" s="3"/>
      <c r="D503" s="2"/>
      <c r="E503" s="19"/>
      <c r="F503"/>
      <c r="G503"/>
      <c r="H503"/>
      <c r="I503"/>
      <c r="J503"/>
      <c r="K503"/>
    </row>
    <row r="504" spans="1:12" s="5" customFormat="1" x14ac:dyDescent="0.2">
      <c r="A504"/>
      <c r="B504"/>
      <c r="C504" s="3"/>
      <c r="D504" s="2"/>
      <c r="E504" s="19"/>
      <c r="F504"/>
      <c r="G504"/>
      <c r="H504"/>
      <c r="I504"/>
      <c r="J504"/>
      <c r="K504"/>
    </row>
    <row r="505" spans="1:12" s="5" customFormat="1" x14ac:dyDescent="0.2">
      <c r="A505"/>
      <c r="B505"/>
      <c r="C505" s="3"/>
      <c r="D505" s="2"/>
      <c r="E505" s="19"/>
      <c r="F505"/>
      <c r="G505"/>
      <c r="H505"/>
      <c r="I505"/>
      <c r="J505"/>
      <c r="K505"/>
    </row>
    <row r="506" spans="1:12" s="5" customFormat="1" x14ac:dyDescent="0.2">
      <c r="A506"/>
      <c r="B506"/>
      <c r="C506" s="3"/>
      <c r="D506" s="2"/>
      <c r="E506" s="19"/>
      <c r="F506"/>
      <c r="G506"/>
      <c r="H506"/>
      <c r="I506"/>
      <c r="J506"/>
      <c r="K506"/>
    </row>
    <row r="507" spans="1:12" s="5" customFormat="1" x14ac:dyDescent="0.2">
      <c r="A507"/>
      <c r="B507"/>
      <c r="C507" s="3"/>
      <c r="D507" s="2"/>
      <c r="E507" s="19"/>
      <c r="F507"/>
      <c r="G507"/>
      <c r="H507"/>
      <c r="I507"/>
      <c r="J507"/>
      <c r="K507"/>
    </row>
    <row r="508" spans="1:12" s="5" customFormat="1" x14ac:dyDescent="0.2">
      <c r="A508"/>
      <c r="B508"/>
      <c r="C508" s="3"/>
      <c r="D508" s="2"/>
      <c r="E508" s="19"/>
      <c r="F508"/>
      <c r="G508"/>
      <c r="H508"/>
      <c r="I508"/>
      <c r="J508"/>
      <c r="K508"/>
    </row>
    <row r="509" spans="1:12" s="5" customFormat="1" x14ac:dyDescent="0.2">
      <c r="A509"/>
      <c r="B509"/>
      <c r="C509" s="3"/>
      <c r="D509" s="2"/>
      <c r="E509" s="19"/>
      <c r="F509"/>
      <c r="G509"/>
      <c r="H509"/>
      <c r="I509"/>
      <c r="J509"/>
      <c r="K509"/>
    </row>
    <row r="510" spans="1:12" s="5" customFormat="1" x14ac:dyDescent="0.2">
      <c r="A510"/>
      <c r="B510"/>
      <c r="C510" s="3"/>
      <c r="D510" s="2"/>
      <c r="E510" s="19"/>
      <c r="F510"/>
      <c r="G510"/>
      <c r="H510"/>
      <c r="I510"/>
      <c r="J510"/>
      <c r="K510"/>
    </row>
    <row r="511" spans="1:12" s="5" customFormat="1" x14ac:dyDescent="0.2">
      <c r="A511"/>
      <c r="B511"/>
      <c r="C511" s="3"/>
      <c r="D511" s="2"/>
      <c r="E511" s="19"/>
      <c r="F511"/>
      <c r="G511"/>
      <c r="H511"/>
      <c r="I511"/>
      <c r="J511"/>
      <c r="K511"/>
      <c r="L511"/>
    </row>
    <row r="512" spans="1:12" s="5" customFormat="1" x14ac:dyDescent="0.2">
      <c r="A512"/>
      <c r="B512"/>
      <c r="C512" s="3"/>
      <c r="D512" s="2"/>
      <c r="E512" s="19"/>
      <c r="F512"/>
      <c r="G512"/>
      <c r="H512"/>
      <c r="I512"/>
      <c r="J512"/>
      <c r="K512"/>
      <c r="L512"/>
    </row>
    <row r="513" spans="1:12" s="5" customFormat="1" x14ac:dyDescent="0.2">
      <c r="A513"/>
      <c r="B513"/>
      <c r="C513" s="3"/>
      <c r="D513" s="2"/>
      <c r="E513" s="19"/>
      <c r="F513"/>
      <c r="G513"/>
      <c r="H513"/>
      <c r="I513"/>
      <c r="J513"/>
      <c r="K513"/>
      <c r="L513"/>
    </row>
    <row r="514" spans="1:12" s="5" customFormat="1" x14ac:dyDescent="0.2">
      <c r="A514"/>
      <c r="B514"/>
      <c r="C514" s="3"/>
      <c r="D514" s="2"/>
      <c r="E514" s="19"/>
      <c r="F514"/>
      <c r="G514"/>
      <c r="H514"/>
      <c r="I514"/>
      <c r="J514"/>
      <c r="K514"/>
      <c r="L514"/>
    </row>
    <row r="515" spans="1:12" s="5" customFormat="1" x14ac:dyDescent="0.2">
      <c r="A515"/>
      <c r="B515"/>
      <c r="C515" s="3"/>
      <c r="D515" s="2"/>
      <c r="E515" s="19"/>
      <c r="F515"/>
      <c r="G515"/>
      <c r="H515"/>
      <c r="I515"/>
      <c r="J515"/>
      <c r="K515"/>
      <c r="L515"/>
    </row>
    <row r="516" spans="1:12" s="5" customFormat="1" x14ac:dyDescent="0.2">
      <c r="A516"/>
      <c r="B516"/>
      <c r="C516" s="3"/>
      <c r="D516" s="2"/>
      <c r="E516" s="19"/>
      <c r="F516"/>
      <c r="G516"/>
      <c r="H516"/>
      <c r="I516"/>
      <c r="J516"/>
      <c r="K516"/>
      <c r="L516"/>
    </row>
    <row r="567" spans="1:12" ht="16.5" x14ac:dyDescent="0.25">
      <c r="L567" s="13"/>
    </row>
    <row r="570" spans="1:12" ht="16.5" x14ac:dyDescent="0.25">
      <c r="L570" s="13"/>
    </row>
    <row r="573" spans="1:12" s="13" customFormat="1" ht="16.5" x14ac:dyDescent="0.25">
      <c r="A573"/>
      <c r="B573"/>
      <c r="C573" s="3"/>
      <c r="D573" s="2"/>
      <c r="E573" s="19"/>
      <c r="F573"/>
      <c r="G573"/>
      <c r="H573"/>
      <c r="I573"/>
      <c r="J573"/>
      <c r="K573"/>
    </row>
    <row r="576" spans="1:12" s="13" customFormat="1" ht="16.5" x14ac:dyDescent="0.25">
      <c r="A576"/>
      <c r="B576"/>
      <c r="C576" s="3"/>
      <c r="D576" s="2"/>
      <c r="E576" s="19"/>
      <c r="F576"/>
      <c r="G576"/>
      <c r="H576"/>
      <c r="I576"/>
      <c r="J576"/>
      <c r="K576"/>
      <c r="L576"/>
    </row>
    <row r="577" spans="1:12" ht="16.5" x14ac:dyDescent="0.25">
      <c r="L577" s="13"/>
    </row>
    <row r="579" spans="1:12" s="13" customFormat="1" ht="16.5" x14ac:dyDescent="0.25">
      <c r="A579"/>
      <c r="B579"/>
      <c r="C579" s="3"/>
      <c r="D579" s="2"/>
      <c r="E579" s="19"/>
      <c r="F579"/>
      <c r="G579"/>
      <c r="H579"/>
      <c r="I579"/>
      <c r="J579"/>
      <c r="K579"/>
      <c r="L579"/>
    </row>
    <row r="582" spans="1:12" ht="16.5" x14ac:dyDescent="0.25">
      <c r="L582" s="13"/>
    </row>
    <row r="583" spans="1:12" s="13" customFormat="1" ht="16.5" x14ac:dyDescent="0.25">
      <c r="A583"/>
      <c r="B583"/>
      <c r="C583" s="3"/>
      <c r="D583" s="2"/>
      <c r="E583" s="19"/>
      <c r="F583"/>
      <c r="G583"/>
      <c r="H583"/>
      <c r="I583"/>
      <c r="J583"/>
      <c r="K583"/>
      <c r="L583"/>
    </row>
    <row r="585" spans="1:12" ht="16.5" x14ac:dyDescent="0.25">
      <c r="L585" s="13"/>
    </row>
    <row r="588" spans="1:12" s="13" customFormat="1" ht="16.5" x14ac:dyDescent="0.25">
      <c r="A588"/>
      <c r="B588"/>
      <c r="C588" s="3"/>
      <c r="D588" s="2"/>
      <c r="E588" s="19"/>
      <c r="F588"/>
      <c r="G588"/>
      <c r="H588"/>
      <c r="I588"/>
      <c r="J588"/>
      <c r="K588"/>
      <c r="L588"/>
    </row>
    <row r="591" spans="1:12" s="13" customFormat="1" ht="16.5" x14ac:dyDescent="0.25">
      <c r="A591"/>
      <c r="B591"/>
      <c r="C591" s="3"/>
      <c r="D591" s="2"/>
      <c r="E591" s="19"/>
      <c r="F591"/>
      <c r="G591"/>
      <c r="H591"/>
      <c r="I591"/>
      <c r="J591"/>
      <c r="K591"/>
    </row>
    <row r="595" spans="1:12" ht="16.5" x14ac:dyDescent="0.25">
      <c r="L595" s="13"/>
    </row>
    <row r="597" spans="1:12" s="13" customFormat="1" ht="16.5" x14ac:dyDescent="0.25">
      <c r="A597"/>
      <c r="B597"/>
      <c r="C597" s="3"/>
      <c r="D597" s="2"/>
      <c r="E597" s="19"/>
      <c r="F597"/>
      <c r="G597"/>
      <c r="H597"/>
      <c r="I597"/>
      <c r="J597"/>
      <c r="K597"/>
      <c r="L597"/>
    </row>
    <row r="600" spans="1:12" ht="16.5" x14ac:dyDescent="0.25">
      <c r="L600" s="13"/>
    </row>
    <row r="601" spans="1:12" s="13" customFormat="1" ht="16.5" x14ac:dyDescent="0.25">
      <c r="A601"/>
      <c r="B601"/>
      <c r="C601" s="3"/>
      <c r="D601" s="2"/>
      <c r="E601" s="19"/>
      <c r="F601"/>
      <c r="G601"/>
      <c r="H601"/>
      <c r="I601"/>
      <c r="J601"/>
      <c r="K601"/>
      <c r="L601"/>
    </row>
    <row r="605" spans="1:12" ht="16.5" x14ac:dyDescent="0.25">
      <c r="L605" s="13"/>
    </row>
    <row r="606" spans="1:12" s="13" customFormat="1" ht="16.5" x14ac:dyDescent="0.25">
      <c r="A606"/>
      <c r="B606"/>
      <c r="C606" s="3"/>
      <c r="D606" s="2"/>
      <c r="E606" s="19"/>
      <c r="F606"/>
      <c r="G606"/>
      <c r="H606"/>
      <c r="I606"/>
      <c r="J606"/>
      <c r="K606"/>
      <c r="L606"/>
    </row>
    <row r="609" spans="1:12" ht="16.5" x14ac:dyDescent="0.25">
      <c r="L609" s="13"/>
    </row>
    <row r="611" spans="1:12" s="13" customFormat="1" ht="16.5" x14ac:dyDescent="0.25">
      <c r="A611"/>
      <c r="B611"/>
      <c r="C611" s="3"/>
      <c r="D611" s="2"/>
      <c r="E611" s="19"/>
      <c r="F611"/>
      <c r="G611"/>
      <c r="H611"/>
      <c r="I611"/>
      <c r="J611"/>
      <c r="K611"/>
      <c r="L611"/>
    </row>
    <row r="614" spans="1:12" ht="16.5" x14ac:dyDescent="0.25">
      <c r="L614" s="13"/>
    </row>
    <row r="615" spans="1:12" s="13" customFormat="1" ht="16.5" x14ac:dyDescent="0.25">
      <c r="A615"/>
      <c r="B615"/>
      <c r="C615" s="3"/>
      <c r="D615" s="2"/>
      <c r="E615" s="19"/>
      <c r="F615"/>
      <c r="G615"/>
      <c r="H615"/>
      <c r="I615"/>
      <c r="J615"/>
      <c r="K615"/>
      <c r="L615"/>
    </row>
    <row r="620" spans="1:12" s="13" customFormat="1" ht="16.5" x14ac:dyDescent="0.25">
      <c r="A620"/>
      <c r="B620"/>
      <c r="C620" s="3"/>
      <c r="D620" s="2"/>
      <c r="E620" s="19"/>
      <c r="F620"/>
      <c r="G620"/>
      <c r="H620"/>
      <c r="I620"/>
      <c r="J620"/>
      <c r="K620"/>
    </row>
    <row r="624" spans="1:12" ht="16.5" x14ac:dyDescent="0.25">
      <c r="L624" s="13"/>
    </row>
    <row r="626" spans="1:12" s="13" customFormat="1" ht="16.5" x14ac:dyDescent="0.25">
      <c r="A626"/>
      <c r="B626"/>
      <c r="C626" s="3"/>
      <c r="D626" s="2"/>
      <c r="E626" s="19"/>
      <c r="F626"/>
      <c r="G626"/>
      <c r="H626"/>
      <c r="I626"/>
      <c r="J626"/>
      <c r="K626"/>
      <c r="L626"/>
    </row>
    <row r="629" spans="1:12" ht="16.5" x14ac:dyDescent="0.25">
      <c r="L629" s="13"/>
    </row>
    <row r="630" spans="1:12" s="13" customFormat="1" ht="16.5" x14ac:dyDescent="0.25">
      <c r="A630"/>
      <c r="B630"/>
      <c r="C630" s="3"/>
      <c r="D630" s="2"/>
      <c r="E630" s="19"/>
      <c r="F630"/>
      <c r="G630"/>
      <c r="H630"/>
      <c r="I630"/>
      <c r="J630"/>
      <c r="K630"/>
      <c r="L630"/>
    </row>
    <row r="635" spans="1:12" s="13" customFormat="1" ht="16.5" x14ac:dyDescent="0.25">
      <c r="A635"/>
      <c r="B635"/>
      <c r="C635" s="3"/>
      <c r="D635" s="2"/>
      <c r="E635" s="19"/>
      <c r="F635"/>
      <c r="G635"/>
      <c r="H635"/>
      <c r="I635"/>
      <c r="J635"/>
      <c r="K635"/>
      <c r="L635"/>
    </row>
  </sheetData>
  <mergeCells count="2">
    <mergeCell ref="C1:K1"/>
    <mergeCell ref="A11:J11"/>
  </mergeCells>
  <phoneticPr fontId="5" type="noConversion"/>
  <printOptions horizontalCentered="1" verticalCentered="1"/>
  <pageMargins left="0.45" right="0.75" top="0.8" bottom="0.75" header="0.5" footer="0.5"/>
  <pageSetup orientation="portrait" r:id="rId1"/>
  <headerFooter alignWithMargins="0">
    <oddHeader>&amp;CMen's Inddor Soccer</oddHeader>
    <oddFooter>&amp;Lgs&amp;CLeague Director: Jeff Vangen 403 928 2721&amp;R&amp;D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workbookViewId="0">
      <selection activeCell="H13" sqref="H13"/>
    </sheetView>
  </sheetViews>
  <sheetFormatPr defaultRowHeight="12.75" x14ac:dyDescent="0.2"/>
  <cols>
    <col min="1" max="1" width="9.140625" style="37"/>
    <col min="2" max="2" width="6.28515625" style="40" customWidth="1"/>
    <col min="3" max="3" width="9.140625" style="40"/>
    <col min="4" max="4" width="10" style="40" bestFit="1" customWidth="1"/>
    <col min="5" max="5" width="20.5703125" style="40" customWidth="1"/>
    <col min="6" max="6" width="7.5703125" style="40" customWidth="1"/>
    <col min="7" max="7" width="23.5703125" style="40" customWidth="1"/>
    <col min="8" max="8" width="21.7109375" style="40" customWidth="1"/>
    <col min="9" max="9" width="24.7109375" style="40" customWidth="1"/>
    <col min="10" max="10" width="9.140625" style="40"/>
    <col min="11" max="11" width="17.5703125" style="40" customWidth="1"/>
    <col min="12" max="12" width="18.28515625" style="40" customWidth="1"/>
    <col min="13" max="16384" width="9.140625" style="40"/>
  </cols>
  <sheetData>
    <row r="1" spans="1:12" x14ac:dyDescent="0.2">
      <c r="B1" s="150" t="s">
        <v>899</v>
      </c>
      <c r="C1" s="150"/>
      <c r="D1" s="150"/>
      <c r="E1" s="150"/>
      <c r="F1" s="150"/>
      <c r="G1" s="150"/>
      <c r="H1" s="39"/>
      <c r="I1" s="39"/>
    </row>
    <row r="2" spans="1:12" ht="13.5" thickBot="1" x14ac:dyDescent="0.25">
      <c r="H2" s="58"/>
      <c r="I2" s="58"/>
    </row>
    <row r="3" spans="1:12" ht="13.5" thickBot="1" x14ac:dyDescent="0.25">
      <c r="A3" s="122" t="s">
        <v>841</v>
      </c>
      <c r="B3" s="64" t="s">
        <v>4</v>
      </c>
      <c r="C3" s="65" t="s">
        <v>5</v>
      </c>
      <c r="D3" s="66" t="s">
        <v>12</v>
      </c>
      <c r="E3" s="76" t="s">
        <v>13</v>
      </c>
      <c r="F3" s="66" t="s">
        <v>14</v>
      </c>
      <c r="G3" s="76" t="s">
        <v>15</v>
      </c>
      <c r="H3" s="68" t="s">
        <v>16</v>
      </c>
      <c r="I3" s="69" t="s">
        <v>17</v>
      </c>
    </row>
    <row r="4" spans="1:12" x14ac:dyDescent="0.2">
      <c r="A4" s="120">
        <v>1</v>
      </c>
      <c r="B4" s="63" t="s">
        <v>6</v>
      </c>
      <c r="C4" s="6">
        <v>42309</v>
      </c>
      <c r="D4" s="67">
        <v>0.79166666666666663</v>
      </c>
      <c r="E4" s="75" t="s">
        <v>894</v>
      </c>
      <c r="F4" s="18" t="s">
        <v>902</v>
      </c>
      <c r="G4" s="75" t="s">
        <v>7</v>
      </c>
      <c r="H4" s="75"/>
      <c r="I4" s="75"/>
    </row>
    <row r="5" spans="1:12" x14ac:dyDescent="0.2">
      <c r="A5" s="121">
        <v>2</v>
      </c>
      <c r="B5" s="63" t="s">
        <v>6</v>
      </c>
      <c r="C5" s="6">
        <v>42309</v>
      </c>
      <c r="D5" s="67">
        <v>0.83333333333333337</v>
      </c>
      <c r="E5" s="124" t="s">
        <v>895</v>
      </c>
      <c r="F5" s="18" t="s">
        <v>903</v>
      </c>
      <c r="G5" s="75" t="s">
        <v>884</v>
      </c>
      <c r="H5" s="124"/>
      <c r="I5" s="75"/>
    </row>
    <row r="6" spans="1:12" x14ac:dyDescent="0.2">
      <c r="A6" s="121">
        <v>3</v>
      </c>
      <c r="B6" s="63" t="s">
        <v>882</v>
      </c>
      <c r="C6" s="6">
        <v>42311</v>
      </c>
      <c r="D6" s="67">
        <v>0.875</v>
      </c>
      <c r="E6" s="75" t="s">
        <v>897</v>
      </c>
      <c r="F6" s="18" t="s">
        <v>904</v>
      </c>
      <c r="G6" s="75" t="s">
        <v>894</v>
      </c>
      <c r="H6" s="75"/>
      <c r="I6" s="75"/>
    </row>
    <row r="7" spans="1:12" x14ac:dyDescent="0.2">
      <c r="A7" s="121"/>
      <c r="B7" s="63" t="s">
        <v>6</v>
      </c>
      <c r="C7" s="6">
        <v>42316</v>
      </c>
      <c r="D7" s="67">
        <v>0.79166666666666663</v>
      </c>
      <c r="E7" s="121" t="s">
        <v>901</v>
      </c>
      <c r="F7" s="18"/>
      <c r="G7" s="124"/>
      <c r="H7" s="75"/>
      <c r="I7" s="124"/>
    </row>
    <row r="8" spans="1:12" x14ac:dyDescent="0.2">
      <c r="A8" s="121">
        <v>4</v>
      </c>
      <c r="B8" s="63" t="s">
        <v>882</v>
      </c>
      <c r="C8" s="6">
        <v>42318</v>
      </c>
      <c r="D8" s="67">
        <v>0.875</v>
      </c>
      <c r="E8" s="141" t="s">
        <v>894</v>
      </c>
      <c r="F8" s="142"/>
      <c r="G8" s="143" t="s">
        <v>895</v>
      </c>
      <c r="H8" s="75"/>
      <c r="I8" s="75"/>
    </row>
    <row r="9" spans="1:12" x14ac:dyDescent="0.2">
      <c r="A9" s="121">
        <v>5</v>
      </c>
      <c r="B9" s="63" t="s">
        <v>6</v>
      </c>
      <c r="C9" s="6">
        <v>42323</v>
      </c>
      <c r="D9" s="67">
        <v>0.79166666666666663</v>
      </c>
      <c r="E9" s="141" t="s">
        <v>7</v>
      </c>
      <c r="F9" s="142" t="s">
        <v>905</v>
      </c>
      <c r="G9" s="143" t="s">
        <v>884</v>
      </c>
      <c r="H9" s="75"/>
      <c r="I9" s="75"/>
    </row>
    <row r="10" spans="1:12" x14ac:dyDescent="0.2">
      <c r="A10" s="121">
        <v>6</v>
      </c>
      <c r="B10" s="63" t="s">
        <v>900</v>
      </c>
      <c r="C10" s="6">
        <v>42323</v>
      </c>
      <c r="D10" s="67">
        <v>0.83333333333333337</v>
      </c>
      <c r="E10" s="75" t="s">
        <v>897</v>
      </c>
      <c r="F10" s="142"/>
      <c r="G10" s="143" t="s">
        <v>895</v>
      </c>
      <c r="H10" s="75"/>
      <c r="I10" s="75"/>
    </row>
    <row r="11" spans="1:12" x14ac:dyDescent="0.2">
      <c r="A11" s="121"/>
      <c r="B11" s="63" t="s">
        <v>882</v>
      </c>
      <c r="C11" s="6">
        <v>42325</v>
      </c>
      <c r="D11" s="67">
        <v>0.875</v>
      </c>
      <c r="E11" s="121" t="s">
        <v>888</v>
      </c>
      <c r="F11" s="142"/>
      <c r="G11" s="143"/>
      <c r="H11" s="75"/>
      <c r="I11" s="75"/>
    </row>
    <row r="12" spans="1:12" x14ac:dyDescent="0.2">
      <c r="A12" s="121">
        <v>7</v>
      </c>
      <c r="B12" s="155" t="s">
        <v>6</v>
      </c>
      <c r="C12" s="156">
        <v>42330</v>
      </c>
      <c r="D12" s="157">
        <v>0.79166666666666663</v>
      </c>
      <c r="E12" s="161" t="s">
        <v>7</v>
      </c>
      <c r="F12" s="158"/>
      <c r="G12" s="160" t="s">
        <v>897</v>
      </c>
      <c r="H12" s="75"/>
      <c r="I12" s="75"/>
    </row>
    <row r="13" spans="1:12" x14ac:dyDescent="0.2">
      <c r="A13" s="121">
        <v>8</v>
      </c>
      <c r="B13" s="155" t="s">
        <v>6</v>
      </c>
      <c r="C13" s="156">
        <v>41965</v>
      </c>
      <c r="D13" s="157">
        <v>0.83333333333333337</v>
      </c>
      <c r="E13" s="159" t="s">
        <v>884</v>
      </c>
      <c r="F13" s="158"/>
      <c r="G13" s="160" t="s">
        <v>894</v>
      </c>
      <c r="H13" s="75"/>
      <c r="I13" s="75"/>
    </row>
    <row r="14" spans="1:12" x14ac:dyDescent="0.2">
      <c r="A14" s="121">
        <v>9</v>
      </c>
      <c r="B14" s="63" t="s">
        <v>882</v>
      </c>
      <c r="C14" s="6">
        <v>42332</v>
      </c>
      <c r="D14" s="67">
        <v>0.875</v>
      </c>
      <c r="E14" s="144" t="s">
        <v>7</v>
      </c>
      <c r="F14" s="142"/>
      <c r="G14" s="143" t="s">
        <v>897</v>
      </c>
      <c r="H14" s="124"/>
      <c r="I14" s="75"/>
    </row>
    <row r="15" spans="1:12" x14ac:dyDescent="0.2">
      <c r="A15" s="121"/>
      <c r="B15" s="63" t="s">
        <v>6</v>
      </c>
      <c r="C15" s="6">
        <v>42337</v>
      </c>
      <c r="D15" s="67"/>
      <c r="E15" s="146" t="s">
        <v>885</v>
      </c>
      <c r="G15" s="17"/>
      <c r="H15" s="75"/>
      <c r="I15" s="124"/>
    </row>
    <row r="16" spans="1:12" x14ac:dyDescent="0.2">
      <c r="A16" s="121">
        <v>10</v>
      </c>
      <c r="B16" s="63" t="s">
        <v>882</v>
      </c>
      <c r="C16" s="6">
        <v>42339</v>
      </c>
      <c r="D16" s="67">
        <v>0.875</v>
      </c>
      <c r="E16" s="75" t="s">
        <v>894</v>
      </c>
      <c r="F16" s="18"/>
      <c r="G16" s="75" t="s">
        <v>7</v>
      </c>
      <c r="H16" s="8"/>
      <c r="I16" s="17"/>
      <c r="K16" s="43"/>
      <c r="L16" s="43"/>
    </row>
    <row r="17" spans="1:12" x14ac:dyDescent="0.2">
      <c r="A17" s="121">
        <v>11</v>
      </c>
      <c r="B17" s="63" t="s">
        <v>6</v>
      </c>
      <c r="C17" s="6">
        <v>42344</v>
      </c>
      <c r="D17" s="67">
        <v>0.79166666666666663</v>
      </c>
      <c r="E17" s="124" t="s">
        <v>895</v>
      </c>
      <c r="F17" s="18"/>
      <c r="G17" s="75" t="s">
        <v>884</v>
      </c>
      <c r="H17" s="8"/>
      <c r="I17" s="17"/>
      <c r="K17" s="43"/>
      <c r="L17" s="43"/>
    </row>
    <row r="18" spans="1:12" x14ac:dyDescent="0.2">
      <c r="A18" s="121">
        <v>12</v>
      </c>
      <c r="B18" s="63" t="s">
        <v>6</v>
      </c>
      <c r="C18" s="6">
        <v>42344</v>
      </c>
      <c r="D18" s="67">
        <v>0.83333333333333337</v>
      </c>
      <c r="E18" s="75" t="s">
        <v>897</v>
      </c>
      <c r="F18" s="18"/>
      <c r="G18" s="75" t="s">
        <v>894</v>
      </c>
      <c r="H18" s="8"/>
      <c r="I18" s="17"/>
      <c r="K18" s="43"/>
      <c r="L18" s="43"/>
    </row>
    <row r="19" spans="1:12" x14ac:dyDescent="0.2">
      <c r="A19" s="121">
        <v>13</v>
      </c>
      <c r="B19" s="63" t="s">
        <v>882</v>
      </c>
      <c r="C19" s="6">
        <v>42346</v>
      </c>
      <c r="D19" s="67">
        <v>0.875</v>
      </c>
      <c r="E19" s="141" t="s">
        <v>7</v>
      </c>
      <c r="F19" s="142"/>
      <c r="G19" s="143" t="s">
        <v>884</v>
      </c>
      <c r="H19" s="8"/>
      <c r="I19" s="17"/>
      <c r="K19" s="43"/>
      <c r="L19" s="43"/>
    </row>
    <row r="20" spans="1:12" x14ac:dyDescent="0.2">
      <c r="A20" s="121">
        <v>14</v>
      </c>
      <c r="B20" s="63" t="s">
        <v>6</v>
      </c>
      <c r="C20" s="6">
        <v>42351</v>
      </c>
      <c r="D20" s="67">
        <v>0.79166666666666663</v>
      </c>
      <c r="E20" s="75" t="s">
        <v>884</v>
      </c>
      <c r="F20" s="18"/>
      <c r="G20" s="75" t="s">
        <v>897</v>
      </c>
      <c r="H20" s="8"/>
      <c r="I20" s="17"/>
      <c r="K20" s="43"/>
      <c r="L20" s="43"/>
    </row>
    <row r="21" spans="1:12" x14ac:dyDescent="0.2">
      <c r="A21" s="121">
        <v>15</v>
      </c>
      <c r="B21" s="63" t="s">
        <v>6</v>
      </c>
      <c r="C21" s="6">
        <v>42351</v>
      </c>
      <c r="D21" s="67">
        <v>0.83333333333333337</v>
      </c>
      <c r="E21" s="75" t="s">
        <v>7</v>
      </c>
      <c r="F21" s="18"/>
      <c r="G21" s="124" t="s">
        <v>895</v>
      </c>
      <c r="H21" s="8"/>
      <c r="I21" s="17"/>
      <c r="K21" s="43"/>
      <c r="L21" s="43"/>
    </row>
    <row r="22" spans="1:12" x14ac:dyDescent="0.2">
      <c r="A22" s="121">
        <v>16</v>
      </c>
      <c r="B22" s="63" t="s">
        <v>882</v>
      </c>
      <c r="C22" s="6">
        <v>42353</v>
      </c>
      <c r="D22" s="67">
        <v>0.875</v>
      </c>
      <c r="E22" s="141" t="s">
        <v>894</v>
      </c>
      <c r="F22" s="142"/>
      <c r="G22" s="143" t="s">
        <v>895</v>
      </c>
      <c r="H22" s="8"/>
      <c r="I22" s="17"/>
      <c r="K22" s="43"/>
      <c r="L22" s="43"/>
    </row>
    <row r="23" spans="1:12" x14ac:dyDescent="0.2">
      <c r="A23" s="121"/>
      <c r="B23" s="63" t="s">
        <v>6</v>
      </c>
      <c r="C23" s="6">
        <v>42358</v>
      </c>
      <c r="D23" s="67">
        <v>0.79166666666666663</v>
      </c>
      <c r="E23" s="121" t="s">
        <v>901</v>
      </c>
      <c r="F23" s="142"/>
      <c r="G23" s="143"/>
      <c r="H23" s="8"/>
      <c r="I23" s="17"/>
      <c r="K23" s="43"/>
      <c r="L23" s="43"/>
    </row>
    <row r="24" spans="1:12" x14ac:dyDescent="0.2">
      <c r="A24" s="121"/>
      <c r="B24" s="63" t="s">
        <v>882</v>
      </c>
      <c r="C24" s="6">
        <v>42360</v>
      </c>
      <c r="D24" s="67">
        <v>0.875</v>
      </c>
      <c r="E24" s="162" t="s">
        <v>906</v>
      </c>
      <c r="F24" s="158"/>
      <c r="G24" s="160"/>
      <c r="H24" s="8"/>
      <c r="I24" s="17"/>
      <c r="K24" s="43"/>
      <c r="L24" s="43"/>
    </row>
    <row r="25" spans="1:12" x14ac:dyDescent="0.2">
      <c r="A25" s="121">
        <v>17</v>
      </c>
      <c r="B25" s="63" t="s">
        <v>6</v>
      </c>
      <c r="C25" s="6">
        <v>42007</v>
      </c>
      <c r="D25" s="67">
        <v>0.79166666666666663</v>
      </c>
      <c r="E25" s="75" t="s">
        <v>894</v>
      </c>
      <c r="F25" s="18"/>
      <c r="G25" s="75" t="s">
        <v>7</v>
      </c>
      <c r="H25" s="8"/>
      <c r="I25" s="17"/>
      <c r="K25" s="43"/>
      <c r="L25" s="43"/>
    </row>
    <row r="26" spans="1:12" x14ac:dyDescent="0.2">
      <c r="A26" s="121">
        <v>18</v>
      </c>
      <c r="B26" s="63" t="s">
        <v>6</v>
      </c>
      <c r="C26" s="6">
        <v>42007</v>
      </c>
      <c r="D26" s="67">
        <v>0.83333333333333337</v>
      </c>
      <c r="E26" s="124" t="s">
        <v>895</v>
      </c>
      <c r="F26" s="18"/>
      <c r="G26" s="75" t="s">
        <v>884</v>
      </c>
      <c r="H26" s="8"/>
      <c r="I26" s="17"/>
      <c r="K26" s="43"/>
      <c r="L26" s="43"/>
    </row>
    <row r="27" spans="1:12" x14ac:dyDescent="0.2">
      <c r="A27" s="121">
        <v>19</v>
      </c>
      <c r="B27" s="63" t="s">
        <v>882</v>
      </c>
      <c r="C27" s="6">
        <v>42009</v>
      </c>
      <c r="D27" s="67">
        <v>0.875</v>
      </c>
      <c r="E27" s="75" t="s">
        <v>897</v>
      </c>
      <c r="F27" s="18"/>
      <c r="G27" s="75" t="s">
        <v>894</v>
      </c>
      <c r="H27" s="8"/>
      <c r="I27" s="17"/>
      <c r="K27" s="43"/>
      <c r="L27" s="43"/>
    </row>
    <row r="28" spans="1:12" x14ac:dyDescent="0.2">
      <c r="A28" s="121">
        <v>20</v>
      </c>
      <c r="B28" s="63" t="s">
        <v>6</v>
      </c>
      <c r="C28" s="6">
        <v>42014</v>
      </c>
      <c r="D28" s="67">
        <v>0.79166666666666663</v>
      </c>
      <c r="E28" s="75" t="s">
        <v>7</v>
      </c>
      <c r="F28" s="18"/>
      <c r="G28" s="124" t="s">
        <v>895</v>
      </c>
      <c r="H28" s="8"/>
      <c r="I28" s="17"/>
      <c r="K28" s="43"/>
      <c r="L28" s="43"/>
    </row>
    <row r="29" spans="1:12" x14ac:dyDescent="0.2">
      <c r="A29" s="121">
        <v>21</v>
      </c>
      <c r="B29" s="63" t="s">
        <v>6</v>
      </c>
      <c r="C29" s="6">
        <v>42014</v>
      </c>
      <c r="D29" s="67">
        <v>0.83333333333333337</v>
      </c>
      <c r="E29" s="75" t="s">
        <v>884</v>
      </c>
      <c r="F29" s="18"/>
      <c r="G29" s="75" t="s">
        <v>897</v>
      </c>
      <c r="H29" s="8"/>
      <c r="I29" s="17"/>
      <c r="K29" s="43"/>
      <c r="L29" s="43"/>
    </row>
    <row r="30" spans="1:12" x14ac:dyDescent="0.2">
      <c r="A30" s="121">
        <v>22</v>
      </c>
      <c r="B30" s="63" t="s">
        <v>882</v>
      </c>
      <c r="C30" s="6">
        <v>42016</v>
      </c>
      <c r="D30" s="67">
        <v>0.875</v>
      </c>
      <c r="E30" s="141" t="s">
        <v>894</v>
      </c>
      <c r="F30" s="142"/>
      <c r="G30" s="143" t="s">
        <v>895</v>
      </c>
      <c r="H30" s="8"/>
      <c r="I30" s="17"/>
      <c r="K30" s="43"/>
      <c r="L30" s="43"/>
    </row>
    <row r="31" spans="1:12" x14ac:dyDescent="0.2">
      <c r="A31" s="121">
        <v>23</v>
      </c>
      <c r="B31" s="63" t="s">
        <v>6</v>
      </c>
      <c r="C31" s="6">
        <v>42021</v>
      </c>
      <c r="D31" s="67">
        <v>0.79166666666666663</v>
      </c>
      <c r="E31" s="141" t="s">
        <v>7</v>
      </c>
      <c r="F31" s="142"/>
      <c r="G31" s="143" t="s">
        <v>884</v>
      </c>
      <c r="H31" s="8"/>
      <c r="I31" s="17"/>
      <c r="K31" s="43"/>
      <c r="L31" s="43"/>
    </row>
    <row r="32" spans="1:12" x14ac:dyDescent="0.2">
      <c r="A32" s="121">
        <v>24</v>
      </c>
      <c r="B32" s="63" t="s">
        <v>6</v>
      </c>
      <c r="C32" s="6">
        <v>42021</v>
      </c>
      <c r="D32" s="67">
        <v>0.83333333333333337</v>
      </c>
      <c r="E32" s="75" t="s">
        <v>897</v>
      </c>
      <c r="F32" s="142"/>
      <c r="G32" s="143" t="s">
        <v>895</v>
      </c>
      <c r="H32" s="8"/>
      <c r="I32" s="17"/>
      <c r="K32" s="43"/>
      <c r="L32" s="43"/>
    </row>
    <row r="33" spans="1:12" x14ac:dyDescent="0.2">
      <c r="A33" s="121">
        <v>25</v>
      </c>
      <c r="B33" s="63" t="s">
        <v>882</v>
      </c>
      <c r="C33" s="6">
        <v>42023</v>
      </c>
      <c r="D33" s="67">
        <v>0.875</v>
      </c>
      <c r="E33" s="75" t="s">
        <v>884</v>
      </c>
      <c r="F33" s="142"/>
      <c r="G33" s="143" t="s">
        <v>894</v>
      </c>
      <c r="H33" s="8"/>
      <c r="I33" s="17"/>
      <c r="K33" s="43"/>
      <c r="L33" s="43"/>
    </row>
    <row r="34" spans="1:12" x14ac:dyDescent="0.2">
      <c r="A34" s="121">
        <v>26</v>
      </c>
      <c r="B34" s="63" t="s">
        <v>6</v>
      </c>
      <c r="C34" s="6">
        <v>42028</v>
      </c>
      <c r="D34" s="67">
        <v>0.79166666666666663</v>
      </c>
      <c r="E34" s="144" t="s">
        <v>7</v>
      </c>
      <c r="F34" s="142"/>
      <c r="G34" s="143" t="s">
        <v>897</v>
      </c>
      <c r="H34" s="8"/>
      <c r="I34" s="17"/>
      <c r="K34" s="43"/>
      <c r="L34" s="43"/>
    </row>
    <row r="35" spans="1:12" x14ac:dyDescent="0.2">
      <c r="A35" s="121">
        <v>27</v>
      </c>
      <c r="B35" s="63" t="s">
        <v>6</v>
      </c>
      <c r="C35" s="6">
        <v>42028</v>
      </c>
      <c r="D35" s="67">
        <v>0.83333333333333337</v>
      </c>
      <c r="E35" s="75" t="s">
        <v>894</v>
      </c>
      <c r="F35" s="18"/>
      <c r="G35" s="75" t="s">
        <v>7</v>
      </c>
      <c r="H35" s="8"/>
      <c r="I35" s="17"/>
      <c r="K35" s="43"/>
      <c r="L35" s="43"/>
    </row>
    <row r="36" spans="1:12" x14ac:dyDescent="0.2">
      <c r="A36" s="121">
        <v>28</v>
      </c>
      <c r="B36" s="63" t="s">
        <v>882</v>
      </c>
      <c r="C36" s="6">
        <v>42030</v>
      </c>
      <c r="D36" s="67">
        <v>0.875</v>
      </c>
      <c r="E36" s="124" t="s">
        <v>895</v>
      </c>
      <c r="F36" s="18"/>
      <c r="G36" s="75" t="s">
        <v>884</v>
      </c>
      <c r="H36" s="8"/>
      <c r="I36" s="17"/>
      <c r="K36" s="43"/>
      <c r="L36" s="43"/>
    </row>
    <row r="37" spans="1:12" x14ac:dyDescent="0.2">
      <c r="A37" s="121"/>
      <c r="B37" s="63" t="s">
        <v>6</v>
      </c>
      <c r="C37" s="6">
        <v>42035</v>
      </c>
      <c r="D37" s="67"/>
      <c r="E37" s="121" t="s">
        <v>886</v>
      </c>
      <c r="G37" s="75"/>
      <c r="H37" s="17"/>
      <c r="I37" s="57"/>
      <c r="K37" s="43"/>
      <c r="L37" s="43"/>
    </row>
    <row r="38" spans="1:12" x14ac:dyDescent="0.2">
      <c r="A38" s="121">
        <v>29</v>
      </c>
      <c r="B38" s="63" t="s">
        <v>882</v>
      </c>
      <c r="C38" s="6">
        <v>42037</v>
      </c>
      <c r="D38" s="67">
        <v>0.875</v>
      </c>
      <c r="E38" s="75" t="s">
        <v>897</v>
      </c>
      <c r="F38" s="18"/>
      <c r="G38" s="75" t="s">
        <v>894</v>
      </c>
      <c r="H38" s="8"/>
      <c r="I38" s="17"/>
      <c r="K38" s="43"/>
      <c r="L38" s="43"/>
    </row>
    <row r="39" spans="1:12" x14ac:dyDescent="0.2">
      <c r="A39" s="121">
        <v>30</v>
      </c>
      <c r="B39" s="63" t="s">
        <v>6</v>
      </c>
      <c r="C39" s="127">
        <v>42042</v>
      </c>
      <c r="D39" s="67">
        <v>0.79166666666666663</v>
      </c>
      <c r="E39" s="75" t="s">
        <v>7</v>
      </c>
      <c r="F39" s="18"/>
      <c r="G39" s="124" t="s">
        <v>895</v>
      </c>
      <c r="H39" s="8"/>
      <c r="I39" s="17"/>
      <c r="K39" s="43"/>
      <c r="L39" s="43"/>
    </row>
    <row r="40" spans="1:12" x14ac:dyDescent="0.2">
      <c r="A40" s="121">
        <v>31</v>
      </c>
      <c r="B40" s="63" t="s">
        <v>6</v>
      </c>
      <c r="C40" s="6">
        <v>42042</v>
      </c>
      <c r="D40" s="67">
        <v>0.83333333333333337</v>
      </c>
      <c r="E40" s="75" t="s">
        <v>884</v>
      </c>
      <c r="F40" s="18"/>
      <c r="G40" s="75" t="s">
        <v>897</v>
      </c>
      <c r="H40" s="17"/>
      <c r="I40" s="17"/>
      <c r="K40" s="43"/>
      <c r="L40" s="43"/>
    </row>
    <row r="41" spans="1:12" x14ac:dyDescent="0.2">
      <c r="A41" s="121">
        <v>32</v>
      </c>
      <c r="B41" s="41" t="s">
        <v>882</v>
      </c>
      <c r="C41" s="6">
        <v>42044</v>
      </c>
      <c r="D41" s="67">
        <v>0.875</v>
      </c>
      <c r="E41" s="141" t="s">
        <v>894</v>
      </c>
      <c r="F41" s="142"/>
      <c r="G41" s="143" t="s">
        <v>895</v>
      </c>
      <c r="H41" s="17"/>
      <c r="I41" s="17"/>
      <c r="K41" s="43"/>
      <c r="L41" s="43"/>
    </row>
    <row r="42" spans="1:12" x14ac:dyDescent="0.2">
      <c r="A42" s="121"/>
      <c r="B42" s="41" t="s">
        <v>6</v>
      </c>
      <c r="C42" s="6">
        <v>42049</v>
      </c>
      <c r="D42" s="67"/>
      <c r="E42" s="121" t="s">
        <v>842</v>
      </c>
      <c r="F42" s="18"/>
      <c r="G42" s="75"/>
      <c r="H42" s="8"/>
      <c r="I42" s="17"/>
      <c r="K42" s="43"/>
      <c r="L42" s="43"/>
    </row>
    <row r="43" spans="1:12" x14ac:dyDescent="0.2">
      <c r="A43" s="121"/>
      <c r="B43" s="63" t="s">
        <v>882</v>
      </c>
      <c r="C43" s="6">
        <v>42051</v>
      </c>
      <c r="D43" s="67">
        <v>0.875</v>
      </c>
      <c r="E43" s="63" t="s">
        <v>901</v>
      </c>
      <c r="F43" s="142"/>
      <c r="G43" s="143"/>
      <c r="H43" s="8"/>
      <c r="I43" s="17"/>
      <c r="K43" s="43"/>
      <c r="L43" s="43"/>
    </row>
    <row r="44" spans="1:12" x14ac:dyDescent="0.2">
      <c r="A44" s="121">
        <v>33</v>
      </c>
      <c r="B44" s="63" t="s">
        <v>6</v>
      </c>
      <c r="C44" s="6">
        <v>42056</v>
      </c>
      <c r="D44" s="67">
        <v>0.79166666666666663</v>
      </c>
      <c r="E44" s="75" t="s">
        <v>897</v>
      </c>
      <c r="F44" s="142"/>
      <c r="G44" s="143" t="s">
        <v>895</v>
      </c>
      <c r="H44" s="8"/>
      <c r="I44" s="17"/>
      <c r="K44" s="43"/>
      <c r="L44" s="43"/>
    </row>
    <row r="45" spans="1:12" x14ac:dyDescent="0.2">
      <c r="A45" s="121">
        <v>34</v>
      </c>
      <c r="B45" s="63" t="s">
        <v>6</v>
      </c>
      <c r="C45" s="6">
        <v>42056</v>
      </c>
      <c r="D45" s="67">
        <v>0.83333333333333337</v>
      </c>
      <c r="E45" s="75" t="s">
        <v>884</v>
      </c>
      <c r="F45" s="142"/>
      <c r="G45" s="143" t="s">
        <v>894</v>
      </c>
      <c r="H45" s="8"/>
      <c r="I45" s="17"/>
      <c r="K45" s="43"/>
      <c r="L45" s="43"/>
    </row>
    <row r="46" spans="1:12" x14ac:dyDescent="0.2">
      <c r="A46" s="121">
        <v>35</v>
      </c>
      <c r="B46" s="63" t="s">
        <v>882</v>
      </c>
      <c r="C46" s="6">
        <v>42058</v>
      </c>
      <c r="D46" s="67">
        <v>0.875</v>
      </c>
      <c r="E46" s="144" t="s">
        <v>7</v>
      </c>
      <c r="F46" s="142"/>
      <c r="G46" s="143" t="s">
        <v>897</v>
      </c>
      <c r="H46" s="8"/>
      <c r="I46" s="17"/>
    </row>
    <row r="47" spans="1:12" x14ac:dyDescent="0.2">
      <c r="A47" s="121">
        <v>36</v>
      </c>
      <c r="B47" s="63" t="s">
        <v>6</v>
      </c>
      <c r="C47" s="6">
        <v>42063</v>
      </c>
      <c r="D47" s="67">
        <v>0.79166666666666663</v>
      </c>
      <c r="E47" s="75" t="s">
        <v>7</v>
      </c>
      <c r="F47" s="18"/>
      <c r="G47" s="124" t="s">
        <v>895</v>
      </c>
      <c r="H47" s="8"/>
      <c r="I47" s="17"/>
    </row>
    <row r="48" spans="1:12" x14ac:dyDescent="0.2">
      <c r="A48" s="121">
        <v>37</v>
      </c>
      <c r="B48" s="63" t="s">
        <v>6</v>
      </c>
      <c r="C48" s="6">
        <v>42063</v>
      </c>
      <c r="D48" s="67">
        <v>0.83333333333333337</v>
      </c>
      <c r="E48" s="75" t="s">
        <v>884</v>
      </c>
      <c r="F48" s="18"/>
      <c r="G48" s="75" t="s">
        <v>897</v>
      </c>
      <c r="H48" s="8"/>
      <c r="I48" s="17"/>
    </row>
    <row r="49" spans="1:9" x14ac:dyDescent="0.2">
      <c r="A49" s="121"/>
      <c r="B49" s="63" t="s">
        <v>882</v>
      </c>
      <c r="C49" s="6">
        <v>42064</v>
      </c>
      <c r="D49" s="67">
        <v>0.875</v>
      </c>
      <c r="E49" s="121" t="s">
        <v>901</v>
      </c>
      <c r="G49" s="145"/>
      <c r="H49" s="75"/>
      <c r="I49" s="142"/>
    </row>
    <row r="50" spans="1:9" x14ac:dyDescent="0.2">
      <c r="A50" s="121"/>
      <c r="B50" s="63" t="s">
        <v>6</v>
      </c>
      <c r="C50" s="6">
        <v>42069</v>
      </c>
      <c r="D50" s="67">
        <v>0.79166666666666663</v>
      </c>
      <c r="E50" s="147" t="s">
        <v>901</v>
      </c>
      <c r="F50" s="136"/>
      <c r="G50" s="137"/>
      <c r="H50" s="143"/>
    </row>
    <row r="51" spans="1:9" x14ac:dyDescent="0.2">
      <c r="A51" s="121">
        <v>38</v>
      </c>
      <c r="B51" s="63" t="s">
        <v>882</v>
      </c>
      <c r="C51" s="6">
        <v>42071</v>
      </c>
      <c r="D51" s="67">
        <v>0.875</v>
      </c>
      <c r="E51" s="75" t="s">
        <v>884</v>
      </c>
      <c r="F51" s="142"/>
      <c r="G51" s="143" t="s">
        <v>894</v>
      </c>
      <c r="H51" s="8"/>
      <c r="I51" s="17"/>
    </row>
    <row r="52" spans="1:9" x14ac:dyDescent="0.2">
      <c r="A52" s="121">
        <v>39</v>
      </c>
      <c r="B52" s="63" t="s">
        <v>6</v>
      </c>
      <c r="C52" s="6">
        <v>42076</v>
      </c>
      <c r="D52" s="67">
        <v>0.79166666666666663</v>
      </c>
      <c r="E52" s="75" t="s">
        <v>897</v>
      </c>
      <c r="F52" s="142"/>
      <c r="G52" s="143" t="s">
        <v>895</v>
      </c>
      <c r="H52" s="8"/>
      <c r="I52" s="17"/>
    </row>
    <row r="53" spans="1:9" x14ac:dyDescent="0.2">
      <c r="A53" s="121">
        <v>40</v>
      </c>
      <c r="B53" s="63" t="s">
        <v>6</v>
      </c>
      <c r="C53" s="6">
        <v>42076</v>
      </c>
      <c r="D53" s="67">
        <v>0.83333333333333337</v>
      </c>
      <c r="E53" s="141" t="s">
        <v>7</v>
      </c>
      <c r="F53" s="142"/>
      <c r="G53" s="143" t="s">
        <v>884</v>
      </c>
      <c r="H53" s="8"/>
      <c r="I53" s="17"/>
    </row>
    <row r="54" spans="1:9" x14ac:dyDescent="0.2">
      <c r="A54" s="121"/>
      <c r="B54" s="63" t="s">
        <v>882</v>
      </c>
      <c r="C54" s="6">
        <v>42078</v>
      </c>
      <c r="D54" s="67">
        <v>0.875</v>
      </c>
      <c r="E54" s="140"/>
      <c r="F54" s="136"/>
      <c r="G54" s="137"/>
      <c r="H54" s="8"/>
      <c r="I54" s="17"/>
    </row>
    <row r="55" spans="1:9" x14ac:dyDescent="0.2">
      <c r="C55" s="41"/>
      <c r="D55" s="42"/>
      <c r="E55" s="38"/>
      <c r="F55" s="38"/>
      <c r="G55" s="7"/>
    </row>
    <row r="56" spans="1:9" x14ac:dyDescent="0.2">
      <c r="C56" s="41"/>
      <c r="D56" s="42"/>
      <c r="E56" s="38"/>
      <c r="F56" s="38"/>
      <c r="G56" s="7"/>
    </row>
    <row r="57" spans="1:9" x14ac:dyDescent="0.2">
      <c r="B57" s="43"/>
      <c r="C57" s="22"/>
      <c r="D57" s="22"/>
      <c r="E57" s="59"/>
      <c r="F57" s="60" t="s">
        <v>10</v>
      </c>
      <c r="G57" s="61"/>
      <c r="H57"/>
      <c r="I57"/>
    </row>
    <row r="58" spans="1:9" x14ac:dyDescent="0.2">
      <c r="B58" s="43"/>
      <c r="C58" s="22"/>
      <c r="D58" s="22">
        <v>1</v>
      </c>
      <c r="E58" s="9" t="s">
        <v>7</v>
      </c>
      <c r="F58" s="9" t="s">
        <v>840</v>
      </c>
      <c r="G58"/>
      <c r="H58" s="2"/>
      <c r="I58" s="2"/>
    </row>
    <row r="59" spans="1:9" x14ac:dyDescent="0.2">
      <c r="B59" s="43"/>
      <c r="C59" s="22"/>
      <c r="D59" s="22">
        <v>2</v>
      </c>
      <c r="E59" s="8" t="s">
        <v>884</v>
      </c>
      <c r="F59" s="49" t="s">
        <v>887</v>
      </c>
      <c r="G59"/>
      <c r="H59" s="2"/>
      <c r="I59" s="2"/>
    </row>
    <row r="60" spans="1:9" x14ac:dyDescent="0.2">
      <c r="B60" s="43"/>
      <c r="C60" s="22"/>
      <c r="D60" s="22">
        <v>3</v>
      </c>
      <c r="E60" s="9" t="s">
        <v>894</v>
      </c>
      <c r="F60" s="8" t="s">
        <v>883</v>
      </c>
      <c r="G60"/>
      <c r="H60" s="2"/>
      <c r="I60" s="2"/>
    </row>
    <row r="61" spans="1:9" x14ac:dyDescent="0.2">
      <c r="B61" s="43"/>
      <c r="C61" s="22"/>
      <c r="D61" s="22">
        <v>4</v>
      </c>
      <c r="E61" s="9" t="s">
        <v>895</v>
      </c>
      <c r="F61" s="9"/>
      <c r="G61"/>
      <c r="H61" s="2"/>
      <c r="I61" s="2"/>
    </row>
    <row r="62" spans="1:9" x14ac:dyDescent="0.2">
      <c r="B62" s="43"/>
      <c r="C62" s="22"/>
      <c r="D62" s="22">
        <v>5</v>
      </c>
      <c r="E62" s="8" t="s">
        <v>896</v>
      </c>
      <c r="F62" s="8"/>
      <c r="G62" s="5"/>
      <c r="H62"/>
      <c r="I62"/>
    </row>
    <row r="63" spans="1:9" x14ac:dyDescent="0.2">
      <c r="E63" s="2"/>
      <c r="F63"/>
      <c r="G63"/>
      <c r="H63" s="2"/>
      <c r="I63" s="2"/>
    </row>
    <row r="64" spans="1:9" x14ac:dyDescent="0.2">
      <c r="E64" s="9" t="s">
        <v>27</v>
      </c>
      <c r="F64" s="9"/>
      <c r="G64" s="5" t="s">
        <v>28</v>
      </c>
      <c r="H64" s="5" t="s">
        <v>29</v>
      </c>
      <c r="I64"/>
    </row>
    <row r="65" spans="1:9" x14ac:dyDescent="0.2">
      <c r="E65" s="9" t="s">
        <v>30</v>
      </c>
      <c r="F65"/>
      <c r="G65" s="9" t="s">
        <v>31</v>
      </c>
      <c r="H65" s="5" t="s">
        <v>32</v>
      </c>
      <c r="I65"/>
    </row>
    <row r="66" spans="1:9" x14ac:dyDescent="0.2">
      <c r="E66" s="9" t="s">
        <v>33</v>
      </c>
      <c r="F66"/>
      <c r="G66" s="9" t="s">
        <v>31</v>
      </c>
      <c r="H66" s="5" t="s">
        <v>32</v>
      </c>
      <c r="I66"/>
    </row>
    <row r="67" spans="1:9" x14ac:dyDescent="0.2">
      <c r="E67" s="8" t="s">
        <v>34</v>
      </c>
      <c r="F67"/>
      <c r="G67" s="8" t="s">
        <v>28</v>
      </c>
      <c r="H67"/>
      <c r="I67"/>
    </row>
    <row r="68" spans="1:9" x14ac:dyDescent="0.2">
      <c r="E68" s="2"/>
      <c r="F68"/>
      <c r="G68"/>
      <c r="H68" s="2"/>
      <c r="I68" s="2"/>
    </row>
    <row r="70" spans="1:9" ht="15" x14ac:dyDescent="0.25">
      <c r="A70" s="129" t="s">
        <v>898</v>
      </c>
      <c r="B70" s="128"/>
      <c r="C70" s="128"/>
      <c r="D70" s="135">
        <v>42079</v>
      </c>
      <c r="E70" s="128"/>
      <c r="F70" s="128"/>
      <c r="G70" s="128"/>
      <c r="H70" s="128"/>
    </row>
    <row r="71" spans="1:9" ht="15.75" thickBot="1" x14ac:dyDescent="0.3">
      <c r="A71" s="131" t="s">
        <v>889</v>
      </c>
      <c r="B71" s="132" t="s">
        <v>890</v>
      </c>
      <c r="C71" s="132" t="s">
        <v>19</v>
      </c>
      <c r="D71" s="132" t="s">
        <v>20</v>
      </c>
      <c r="E71" s="132" t="s">
        <v>21</v>
      </c>
      <c r="F71" s="132" t="s">
        <v>891</v>
      </c>
      <c r="G71" s="132" t="s">
        <v>892</v>
      </c>
      <c r="H71" s="132" t="s">
        <v>2</v>
      </c>
    </row>
    <row r="72" spans="1:9" ht="15" x14ac:dyDescent="0.25">
      <c r="A72" s="130" t="s">
        <v>893</v>
      </c>
      <c r="B72" s="134"/>
      <c r="C72" s="134"/>
      <c r="D72" s="134"/>
      <c r="E72" s="134"/>
      <c r="F72" s="134"/>
      <c r="G72" s="134"/>
      <c r="H72" s="134"/>
    </row>
    <row r="73" spans="1:9" ht="15" x14ac:dyDescent="0.25">
      <c r="A73" s="138" t="s">
        <v>884</v>
      </c>
      <c r="B73" s="133"/>
      <c r="C73" s="133"/>
      <c r="D73" s="133"/>
      <c r="E73" s="133"/>
      <c r="F73" s="133"/>
      <c r="G73" s="133"/>
      <c r="H73" s="133"/>
    </row>
    <row r="74" spans="1:9" ht="15" x14ac:dyDescent="0.25">
      <c r="A74" s="139" t="s">
        <v>894</v>
      </c>
      <c r="B74" s="134"/>
      <c r="C74" s="134"/>
      <c r="D74" s="134"/>
      <c r="E74" s="134"/>
      <c r="F74" s="134"/>
      <c r="G74" s="134"/>
      <c r="H74" s="134"/>
    </row>
    <row r="75" spans="1:9" ht="15" x14ac:dyDescent="0.25">
      <c r="A75" s="138" t="s">
        <v>895</v>
      </c>
      <c r="B75" s="133"/>
      <c r="C75" s="133"/>
      <c r="D75" s="133"/>
      <c r="E75" s="133"/>
      <c r="F75" s="133"/>
      <c r="G75" s="133"/>
      <c r="H75" s="133"/>
    </row>
    <row r="76" spans="1:9" ht="15" x14ac:dyDescent="0.25">
      <c r="A76" s="139" t="s">
        <v>897</v>
      </c>
      <c r="B76" s="134"/>
      <c r="C76" s="134"/>
      <c r="D76" s="134"/>
      <c r="E76" s="134"/>
      <c r="F76" s="134"/>
      <c r="G76" s="134"/>
      <c r="H76" s="134"/>
    </row>
    <row r="77" spans="1:9" x14ac:dyDescent="0.2">
      <c r="A77" s="40"/>
    </row>
    <row r="78" spans="1:9" x14ac:dyDescent="0.2">
      <c r="A78" s="40"/>
    </row>
  </sheetData>
  <mergeCells count="1">
    <mergeCell ref="B1:G1"/>
  </mergeCells>
  <phoneticPr fontId="5" type="noConversion"/>
  <printOptions horizontalCentered="1" verticalCentered="1" gridLines="1"/>
  <pageMargins left="0.41" right="0.75" top="0.6" bottom="0.73" header="0.5" footer="0.5"/>
  <pageSetup scale="72" orientation="portrait" r:id="rId1"/>
  <headerFooter alignWithMargins="0">
    <oddHeader>&amp;C2010/11 Men's Indoor Soccer Schedule</oddHead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5"/>
  <sheetViews>
    <sheetView zoomScaleNormal="100" workbookViewId="0">
      <selection activeCell="A33" sqref="A33"/>
    </sheetView>
  </sheetViews>
  <sheetFormatPr defaultRowHeight="12.75" x14ac:dyDescent="0.2"/>
  <cols>
    <col min="1" max="1" width="27.28515625" customWidth="1"/>
    <col min="2" max="2" width="26.85546875" customWidth="1"/>
    <col min="3" max="3" width="10" style="40" customWidth="1"/>
  </cols>
  <sheetData>
    <row r="1" spans="1:3" x14ac:dyDescent="0.2">
      <c r="C1" s="56"/>
    </row>
    <row r="2" spans="1:3" x14ac:dyDescent="0.2">
      <c r="A2" s="46"/>
      <c r="B2" s="47"/>
      <c r="C2" s="20" t="s">
        <v>48</v>
      </c>
    </row>
    <row r="3" spans="1:3" x14ac:dyDescent="0.2">
      <c r="A3" s="97" t="s">
        <v>853</v>
      </c>
      <c r="B3" s="104" t="s">
        <v>849</v>
      </c>
      <c r="C3" s="37">
        <v>5</v>
      </c>
    </row>
    <row r="4" spans="1:3" x14ac:dyDescent="0.2">
      <c r="A4" s="9" t="s">
        <v>854</v>
      </c>
      <c r="B4" s="47" t="s">
        <v>7</v>
      </c>
      <c r="C4" s="37">
        <v>4</v>
      </c>
    </row>
    <row r="5" spans="1:3" x14ac:dyDescent="0.2">
      <c r="A5" s="46" t="s">
        <v>855</v>
      </c>
      <c r="B5" s="47" t="s">
        <v>7</v>
      </c>
      <c r="C5" s="20">
        <v>3</v>
      </c>
    </row>
    <row r="6" spans="1:3" x14ac:dyDescent="0.2">
      <c r="A6" s="97" t="s">
        <v>856</v>
      </c>
      <c r="B6" s="104" t="s">
        <v>7</v>
      </c>
      <c r="C6" s="20">
        <v>3</v>
      </c>
    </row>
    <row r="7" spans="1:3" x14ac:dyDescent="0.2">
      <c r="A7" s="97" t="s">
        <v>857</v>
      </c>
      <c r="B7" s="48" t="s">
        <v>7</v>
      </c>
      <c r="C7" s="37">
        <v>3</v>
      </c>
    </row>
    <row r="8" spans="1:3" x14ac:dyDescent="0.2">
      <c r="A8" s="97" t="s">
        <v>858</v>
      </c>
      <c r="B8" s="48" t="s">
        <v>845</v>
      </c>
      <c r="C8" s="37">
        <v>3</v>
      </c>
    </row>
    <row r="9" spans="1:3" x14ac:dyDescent="0.2">
      <c r="A9" s="97" t="s">
        <v>859</v>
      </c>
      <c r="B9" s="51" t="s">
        <v>8</v>
      </c>
      <c r="C9" s="37">
        <v>2</v>
      </c>
    </row>
    <row r="10" spans="1:3" x14ac:dyDescent="0.2">
      <c r="A10" s="97" t="s">
        <v>861</v>
      </c>
      <c r="B10" s="51" t="s">
        <v>8</v>
      </c>
      <c r="C10" s="37">
        <v>2</v>
      </c>
    </row>
    <row r="11" spans="1:3" x14ac:dyDescent="0.2">
      <c r="A11" s="97" t="s">
        <v>860</v>
      </c>
      <c r="B11" s="47" t="s">
        <v>844</v>
      </c>
      <c r="C11" s="37">
        <v>2</v>
      </c>
    </row>
    <row r="12" spans="1:3" x14ac:dyDescent="0.2">
      <c r="A12" s="97" t="s">
        <v>846</v>
      </c>
      <c r="B12" s="104" t="s">
        <v>845</v>
      </c>
      <c r="C12" s="37">
        <v>2</v>
      </c>
    </row>
    <row r="13" spans="1:3" x14ac:dyDescent="0.2">
      <c r="A13" s="97" t="s">
        <v>862</v>
      </c>
      <c r="B13" s="104" t="s">
        <v>7</v>
      </c>
      <c r="C13" s="37">
        <v>2</v>
      </c>
    </row>
    <row r="14" spans="1:3" x14ac:dyDescent="0.2">
      <c r="A14" s="46" t="s">
        <v>863</v>
      </c>
      <c r="B14" s="52" t="s">
        <v>849</v>
      </c>
      <c r="C14" s="37">
        <v>2</v>
      </c>
    </row>
    <row r="15" spans="1:3" x14ac:dyDescent="0.2">
      <c r="A15" s="97" t="s">
        <v>864</v>
      </c>
      <c r="B15" s="106" t="s">
        <v>849</v>
      </c>
      <c r="C15" s="37">
        <v>2</v>
      </c>
    </row>
    <row r="16" spans="1:3" x14ac:dyDescent="0.2">
      <c r="A16" s="97" t="s">
        <v>865</v>
      </c>
      <c r="B16" s="106" t="s">
        <v>7</v>
      </c>
      <c r="C16" s="37">
        <v>1</v>
      </c>
    </row>
    <row r="17" spans="1:3" x14ac:dyDescent="0.2">
      <c r="A17" s="97" t="s">
        <v>866</v>
      </c>
      <c r="B17" s="106" t="s">
        <v>7</v>
      </c>
      <c r="C17" s="37">
        <v>1</v>
      </c>
    </row>
    <row r="18" spans="1:3" x14ac:dyDescent="0.2">
      <c r="A18" s="97" t="s">
        <v>867</v>
      </c>
      <c r="B18" s="106" t="s">
        <v>7</v>
      </c>
      <c r="C18" s="37">
        <v>1</v>
      </c>
    </row>
    <row r="19" spans="1:3" x14ac:dyDescent="0.2">
      <c r="A19" s="97" t="s">
        <v>868</v>
      </c>
      <c r="B19" s="48" t="s">
        <v>7</v>
      </c>
      <c r="C19" s="37">
        <v>1</v>
      </c>
    </row>
    <row r="20" spans="1:3" x14ac:dyDescent="0.2">
      <c r="A20" s="45" t="s">
        <v>869</v>
      </c>
      <c r="B20" s="48" t="s">
        <v>844</v>
      </c>
      <c r="C20" s="37">
        <v>1</v>
      </c>
    </row>
    <row r="21" spans="1:3" x14ac:dyDescent="0.2">
      <c r="A21" s="97" t="s">
        <v>870</v>
      </c>
      <c r="B21" s="104" t="s">
        <v>844</v>
      </c>
      <c r="C21" s="37">
        <v>1</v>
      </c>
    </row>
    <row r="22" spans="1:3" x14ac:dyDescent="0.2">
      <c r="A22" s="97" t="s">
        <v>871</v>
      </c>
      <c r="B22" s="106" t="s">
        <v>844</v>
      </c>
      <c r="C22" s="37">
        <v>1</v>
      </c>
    </row>
    <row r="23" spans="1:3" x14ac:dyDescent="0.2">
      <c r="A23" s="97" t="s">
        <v>872</v>
      </c>
      <c r="B23" s="104" t="s">
        <v>849</v>
      </c>
      <c r="C23" s="37">
        <v>1</v>
      </c>
    </row>
    <row r="24" spans="1:3" x14ac:dyDescent="0.2">
      <c r="A24" s="97" t="s">
        <v>873</v>
      </c>
      <c r="B24" s="104" t="s">
        <v>849</v>
      </c>
      <c r="C24" s="37">
        <v>1</v>
      </c>
    </row>
    <row r="25" spans="1:3" x14ac:dyDescent="0.2">
      <c r="A25" s="97" t="s">
        <v>874</v>
      </c>
      <c r="B25" s="106" t="s">
        <v>849</v>
      </c>
      <c r="C25" s="37">
        <v>1</v>
      </c>
    </row>
    <row r="26" spans="1:3" x14ac:dyDescent="0.2">
      <c r="A26" s="46" t="s">
        <v>875</v>
      </c>
      <c r="B26" s="104" t="s">
        <v>845</v>
      </c>
      <c r="C26" s="20">
        <v>1</v>
      </c>
    </row>
    <row r="27" spans="1:3" x14ac:dyDescent="0.2">
      <c r="A27" s="97" t="s">
        <v>847</v>
      </c>
      <c r="B27" s="104" t="s">
        <v>845</v>
      </c>
      <c r="C27" s="37">
        <v>1</v>
      </c>
    </row>
    <row r="28" spans="1:3" x14ac:dyDescent="0.2">
      <c r="A28" s="97" t="s">
        <v>876</v>
      </c>
      <c r="B28" s="104" t="s">
        <v>8</v>
      </c>
      <c r="C28" s="37">
        <v>1</v>
      </c>
    </row>
    <row r="29" spans="1:3" x14ac:dyDescent="0.2">
      <c r="A29" s="97" t="s">
        <v>877</v>
      </c>
      <c r="B29" s="104" t="s">
        <v>8</v>
      </c>
      <c r="C29" s="37">
        <v>1</v>
      </c>
    </row>
    <row r="30" spans="1:3" x14ac:dyDescent="0.2">
      <c r="A30" s="97" t="s">
        <v>878</v>
      </c>
      <c r="B30" s="104" t="s">
        <v>8</v>
      </c>
      <c r="C30" s="37">
        <v>1</v>
      </c>
    </row>
    <row r="31" spans="1:3" x14ac:dyDescent="0.2">
      <c r="A31" s="46" t="s">
        <v>879</v>
      </c>
      <c r="B31" s="52" t="s">
        <v>8</v>
      </c>
      <c r="C31" s="37">
        <v>1</v>
      </c>
    </row>
    <row r="32" spans="1:3" x14ac:dyDescent="0.2">
      <c r="A32" s="97" t="s">
        <v>880</v>
      </c>
      <c r="B32" s="104" t="s">
        <v>8</v>
      </c>
      <c r="C32" s="37">
        <v>1</v>
      </c>
    </row>
    <row r="33" spans="1:3" x14ac:dyDescent="0.2">
      <c r="A33" s="46"/>
      <c r="B33" s="52"/>
      <c r="C33" s="37"/>
    </row>
    <row r="34" spans="1:3" x14ac:dyDescent="0.2">
      <c r="A34" s="97"/>
      <c r="B34" s="104"/>
      <c r="C34" s="37"/>
    </row>
    <row r="35" spans="1:3" x14ac:dyDescent="0.2">
      <c r="A35" s="9"/>
      <c r="B35" s="47"/>
      <c r="C35" s="37"/>
    </row>
    <row r="36" spans="1:3" x14ac:dyDescent="0.2">
      <c r="A36" s="9"/>
      <c r="B36" s="47"/>
      <c r="C36" s="20"/>
    </row>
    <row r="37" spans="1:3" x14ac:dyDescent="0.2">
      <c r="A37" s="9"/>
      <c r="B37" s="104"/>
      <c r="C37" s="37"/>
    </row>
    <row r="38" spans="1:3" x14ac:dyDescent="0.2">
      <c r="A38" s="49"/>
      <c r="B38" s="48"/>
      <c r="C38" s="37"/>
    </row>
    <row r="39" spans="1:3" x14ac:dyDescent="0.2">
      <c r="A39" s="49"/>
      <c r="B39" s="104"/>
      <c r="C39" s="37"/>
    </row>
    <row r="40" spans="1:3" x14ac:dyDescent="0.2">
      <c r="A40" s="97"/>
      <c r="B40" s="104"/>
      <c r="C40" s="37"/>
    </row>
    <row r="41" spans="1:3" x14ac:dyDescent="0.2">
      <c r="A41" s="9"/>
      <c r="B41" s="47"/>
      <c r="C41" s="20"/>
    </row>
    <row r="42" spans="1:3" x14ac:dyDescent="0.2">
      <c r="A42" s="45"/>
      <c r="B42" s="48"/>
      <c r="C42" s="37"/>
    </row>
    <row r="43" spans="1:3" x14ac:dyDescent="0.2">
      <c r="A43" s="8"/>
      <c r="B43" s="48"/>
      <c r="C43" s="37"/>
    </row>
    <row r="44" spans="1:3" x14ac:dyDescent="0.2">
      <c r="A44" s="49"/>
      <c r="B44" s="48"/>
      <c r="C44" s="20"/>
    </row>
    <row r="45" spans="1:3" x14ac:dyDescent="0.2">
      <c r="A45" s="9"/>
      <c r="B45" s="104"/>
      <c r="C45" s="37"/>
    </row>
    <row r="46" spans="1:3" x14ac:dyDescent="0.2">
      <c r="A46" s="97"/>
      <c r="B46" s="104"/>
      <c r="C46" s="37"/>
    </row>
    <row r="47" spans="1:3" x14ac:dyDescent="0.2">
      <c r="A47" s="9"/>
      <c r="B47" s="47"/>
      <c r="C47" s="37"/>
    </row>
    <row r="48" spans="1:3" x14ac:dyDescent="0.2">
      <c r="A48" s="8"/>
      <c r="B48" s="51"/>
      <c r="C48" s="37"/>
    </row>
    <row r="49" spans="1:3" x14ac:dyDescent="0.2">
      <c r="A49" s="46"/>
      <c r="B49" s="48"/>
      <c r="C49" s="37"/>
    </row>
    <row r="50" spans="1:3" x14ac:dyDescent="0.2">
      <c r="A50" s="49"/>
      <c r="B50" s="104"/>
      <c r="C50" s="20"/>
    </row>
    <row r="51" spans="1:3" x14ac:dyDescent="0.2">
      <c r="A51" s="97"/>
      <c r="B51" s="104"/>
      <c r="C51" s="37"/>
    </row>
    <row r="52" spans="1:3" x14ac:dyDescent="0.2">
      <c r="A52" s="97"/>
      <c r="B52" s="104"/>
      <c r="C52" s="37"/>
    </row>
    <row r="53" spans="1:3" x14ac:dyDescent="0.2">
      <c r="A53" s="97"/>
      <c r="B53" s="106"/>
      <c r="C53" s="37"/>
    </row>
    <row r="54" spans="1:3" x14ac:dyDescent="0.2">
      <c r="A54" s="9"/>
      <c r="B54" s="48"/>
      <c r="C54" s="37"/>
    </row>
    <row r="55" spans="1:3" x14ac:dyDescent="0.2">
      <c r="A55" s="97"/>
      <c r="B55" s="51"/>
      <c r="C55" s="37"/>
    </row>
    <row r="56" spans="1:3" x14ac:dyDescent="0.2">
      <c r="A56" s="8"/>
      <c r="B56" s="104"/>
      <c r="C56" s="37"/>
    </row>
    <row r="57" spans="1:3" x14ac:dyDescent="0.2">
      <c r="A57" s="8"/>
      <c r="B57" s="51"/>
      <c r="C57" s="37"/>
    </row>
    <row r="58" spans="1:3" x14ac:dyDescent="0.2">
      <c r="A58" s="9"/>
      <c r="B58" s="51"/>
      <c r="C58" s="37"/>
    </row>
    <row r="59" spans="1:3" x14ac:dyDescent="0.2">
      <c r="A59" s="8"/>
      <c r="B59" s="51"/>
      <c r="C59" s="20"/>
    </row>
    <row r="60" spans="1:3" x14ac:dyDescent="0.2">
      <c r="A60" s="46"/>
      <c r="B60" s="52"/>
      <c r="C60" s="20"/>
    </row>
    <row r="61" spans="1:3" x14ac:dyDescent="0.2">
      <c r="A61" s="46"/>
      <c r="B61" s="52"/>
      <c r="C61" s="20"/>
    </row>
    <row r="62" spans="1:3" x14ac:dyDescent="0.2">
      <c r="A62" s="9"/>
      <c r="B62" s="47"/>
      <c r="C62" s="37"/>
    </row>
    <row r="63" spans="1:3" x14ac:dyDescent="0.2">
      <c r="A63" s="9"/>
      <c r="B63" s="47"/>
      <c r="C63" s="20"/>
    </row>
    <row r="64" spans="1:3" x14ac:dyDescent="0.2">
      <c r="A64" s="8"/>
      <c r="B64" s="22"/>
      <c r="C64" s="37"/>
    </row>
    <row r="65" spans="1:3" x14ac:dyDescent="0.2">
      <c r="A65" s="9"/>
      <c r="B65" s="47"/>
      <c r="C65" s="37"/>
    </row>
    <row r="66" spans="1:3" x14ac:dyDescent="0.2">
      <c r="A66" s="8"/>
      <c r="B66" s="104"/>
      <c r="C66" s="20"/>
    </row>
    <row r="67" spans="1:3" x14ac:dyDescent="0.2">
      <c r="A67" s="45"/>
      <c r="B67" s="48"/>
      <c r="C67" s="37"/>
    </row>
    <row r="68" spans="1:3" x14ac:dyDescent="0.2">
      <c r="A68" s="9"/>
      <c r="B68" s="52"/>
      <c r="C68" s="20"/>
    </row>
    <row r="69" spans="1:3" x14ac:dyDescent="0.2">
      <c r="A69" s="9"/>
      <c r="B69" s="104"/>
      <c r="C69" s="37"/>
    </row>
    <row r="70" spans="1:3" x14ac:dyDescent="0.2">
      <c r="A70" s="9"/>
      <c r="B70" s="104"/>
      <c r="C70" s="20"/>
    </row>
    <row r="71" spans="1:3" x14ac:dyDescent="0.2">
      <c r="A71" s="9"/>
      <c r="B71" s="48"/>
      <c r="C71" s="37"/>
    </row>
    <row r="72" spans="1:3" x14ac:dyDescent="0.2">
      <c r="A72" s="45"/>
      <c r="B72" s="48"/>
      <c r="C72" s="37"/>
    </row>
    <row r="73" spans="1:3" x14ac:dyDescent="0.2">
      <c r="A73" s="45"/>
      <c r="B73" s="48"/>
      <c r="C73" s="37"/>
    </row>
    <row r="74" spans="1:3" x14ac:dyDescent="0.2">
      <c r="A74" s="45"/>
      <c r="B74" s="48"/>
      <c r="C74" s="37"/>
    </row>
    <row r="75" spans="1:3" x14ac:dyDescent="0.2">
      <c r="A75" s="8"/>
      <c r="B75" s="51"/>
      <c r="C75" s="20"/>
    </row>
    <row r="76" spans="1:3" x14ac:dyDescent="0.2">
      <c r="A76" s="8"/>
      <c r="B76" s="22"/>
      <c r="C76" s="20"/>
    </row>
    <row r="77" spans="1:3" x14ac:dyDescent="0.2">
      <c r="A77" s="49"/>
      <c r="B77" s="104"/>
      <c r="C77" s="37"/>
    </row>
    <row r="78" spans="1:3" x14ac:dyDescent="0.2">
      <c r="A78" s="8"/>
      <c r="B78" s="105"/>
      <c r="C78" s="37"/>
    </row>
    <row r="79" spans="1:3" x14ac:dyDescent="0.2">
      <c r="A79" s="49"/>
      <c r="B79" s="104"/>
      <c r="C79" s="20"/>
    </row>
    <row r="80" spans="1:3" x14ac:dyDescent="0.2">
      <c r="A80" s="97"/>
      <c r="B80" s="106"/>
      <c r="C80" s="37"/>
    </row>
    <row r="81" spans="1:3" x14ac:dyDescent="0.2">
      <c r="A81" s="97"/>
      <c r="B81" s="104"/>
      <c r="C81" s="37"/>
    </row>
    <row r="82" spans="1:3" x14ac:dyDescent="0.2">
      <c r="A82" s="97"/>
      <c r="B82" s="104"/>
      <c r="C82" s="37"/>
    </row>
    <row r="83" spans="1:3" x14ac:dyDescent="0.2">
      <c r="A83" s="97"/>
      <c r="B83" s="104"/>
      <c r="C83" s="37"/>
    </row>
    <row r="84" spans="1:3" x14ac:dyDescent="0.2">
      <c r="A84" s="97"/>
      <c r="B84" s="104"/>
      <c r="C84" s="37"/>
    </row>
    <row r="85" spans="1:3" x14ac:dyDescent="0.2">
      <c r="A85" s="97"/>
      <c r="B85" s="104"/>
      <c r="C85" s="37"/>
    </row>
    <row r="86" spans="1:3" x14ac:dyDescent="0.2">
      <c r="A86" s="9"/>
      <c r="B86" s="47"/>
      <c r="C86" s="37"/>
    </row>
    <row r="87" spans="1:3" x14ac:dyDescent="0.2">
      <c r="A87" s="8"/>
      <c r="B87" s="104"/>
      <c r="C87" s="20"/>
    </row>
    <row r="88" spans="1:3" x14ac:dyDescent="0.2">
      <c r="A88" s="9"/>
      <c r="B88" s="104"/>
      <c r="C88" s="20"/>
    </row>
    <row r="89" spans="1:3" x14ac:dyDescent="0.2">
      <c r="A89" s="49"/>
      <c r="B89" s="48"/>
      <c r="C89" s="37"/>
    </row>
    <row r="90" spans="1:3" x14ac:dyDescent="0.2">
      <c r="A90" s="49"/>
      <c r="B90" s="48"/>
      <c r="C90" s="37"/>
    </row>
    <row r="91" spans="1:3" x14ac:dyDescent="0.2">
      <c r="A91" s="45"/>
      <c r="B91" s="48"/>
      <c r="C91" s="37"/>
    </row>
    <row r="92" spans="1:3" x14ac:dyDescent="0.2">
      <c r="A92" s="97"/>
      <c r="B92" s="106"/>
      <c r="C92" s="37"/>
    </row>
    <row r="93" spans="1:3" x14ac:dyDescent="0.2">
      <c r="A93" s="49"/>
      <c r="B93" s="47"/>
      <c r="C93" s="37"/>
    </row>
    <row r="94" spans="1:3" x14ac:dyDescent="0.2">
      <c r="A94" s="1"/>
      <c r="B94" s="51"/>
    </row>
    <row r="95" spans="1:3" x14ac:dyDescent="0.2">
      <c r="A95" s="9"/>
      <c r="B95" s="50"/>
    </row>
    <row r="96" spans="1:3" x14ac:dyDescent="0.2">
      <c r="A96" s="46"/>
      <c r="B96" s="52"/>
    </row>
    <row r="97" spans="1:2" x14ac:dyDescent="0.2">
      <c r="A97" s="8"/>
      <c r="B97" s="47"/>
    </row>
    <row r="98" spans="1:2" x14ac:dyDescent="0.2">
      <c r="A98" s="1"/>
      <c r="B98" s="48"/>
    </row>
    <row r="99" spans="1:2" x14ac:dyDescent="0.2">
      <c r="A99" s="45"/>
      <c r="B99" s="48"/>
    </row>
    <row r="100" spans="1:2" x14ac:dyDescent="0.2">
      <c r="A100" s="9"/>
      <c r="B100" s="50"/>
    </row>
    <row r="101" spans="1:2" x14ac:dyDescent="0.2">
      <c r="A101" s="45"/>
      <c r="B101" s="48"/>
    </row>
    <row r="102" spans="1:2" x14ac:dyDescent="0.2">
      <c r="A102" s="45"/>
      <c r="B102" s="48"/>
    </row>
    <row r="103" spans="1:2" x14ac:dyDescent="0.2">
      <c r="A103" s="8"/>
      <c r="B103" s="50"/>
    </row>
    <row r="104" spans="1:2" x14ac:dyDescent="0.2">
      <c r="A104" s="9"/>
      <c r="B104" s="47"/>
    </row>
    <row r="105" spans="1:2" x14ac:dyDescent="0.2">
      <c r="A105" s="53"/>
      <c r="B105" s="53"/>
    </row>
  </sheetData>
  <phoneticPr fontId="5" type="noConversion"/>
  <printOptions horizontalCentered="1" verticalCentered="1"/>
  <pageMargins left="0.75" right="0.44" top="0.69" bottom="0.87" header="0.5" footer="0.5"/>
  <pageSetup fitToHeight="2" orientation="portrait" r:id="rId1"/>
  <headerFooter alignWithMargins="0">
    <oddHeader>&amp;C2011 Final Indoor Scorers</oddHeader>
    <oddFooter>&amp;Lgs&amp;CLeague Director: Jeff Vangen 403 928 2721&amp;R&amp;D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1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12" sqref="A12"/>
    </sheetView>
  </sheetViews>
  <sheetFormatPr defaultRowHeight="12.75" x14ac:dyDescent="0.2"/>
  <cols>
    <col min="1" max="1" width="9.140625" style="2"/>
    <col min="2" max="2" width="23.85546875" customWidth="1"/>
    <col min="3" max="3" width="26.85546875" style="62" customWidth="1"/>
    <col min="4" max="4" width="5" style="2" hidden="1" customWidth="1"/>
    <col min="5" max="12" width="7.5703125" style="2" hidden="1" customWidth="1"/>
    <col min="13" max="16" width="7.5703125" style="37" hidden="1" customWidth="1"/>
    <col min="17" max="17" width="7.5703125" style="114" customWidth="1"/>
    <col min="18" max="18" width="8.42578125" style="114" customWidth="1"/>
    <col min="19" max="19" width="6.7109375" style="2" customWidth="1"/>
    <col min="20" max="20" width="10.85546875" style="2" hidden="1" customWidth="1"/>
  </cols>
  <sheetData>
    <row r="1" spans="1:20" s="2" customFormat="1" x14ac:dyDescent="0.2">
      <c r="A1" s="70"/>
      <c r="C1" s="62"/>
      <c r="D1" s="2">
        <v>1998</v>
      </c>
      <c r="E1" s="2" t="s">
        <v>49</v>
      </c>
      <c r="F1" s="2" t="s">
        <v>50</v>
      </c>
      <c r="G1" s="2" t="s">
        <v>51</v>
      </c>
      <c r="H1" s="2" t="s">
        <v>52</v>
      </c>
      <c r="I1" s="2" t="s">
        <v>53</v>
      </c>
      <c r="J1" s="2" t="s">
        <v>54</v>
      </c>
      <c r="K1" s="2" t="s">
        <v>55</v>
      </c>
      <c r="L1" s="2" t="s">
        <v>56</v>
      </c>
      <c r="M1" s="37" t="s">
        <v>57</v>
      </c>
      <c r="N1" s="37" t="s">
        <v>58</v>
      </c>
      <c r="O1" s="37" t="s">
        <v>59</v>
      </c>
      <c r="P1" s="37" t="s">
        <v>60</v>
      </c>
      <c r="Q1" s="114" t="s">
        <v>784</v>
      </c>
      <c r="R1" s="114" t="s">
        <v>843</v>
      </c>
      <c r="S1" s="2" t="s">
        <v>48</v>
      </c>
      <c r="T1" s="2" t="s">
        <v>61</v>
      </c>
    </row>
    <row r="2" spans="1:20" x14ac:dyDescent="0.2">
      <c r="B2" s="9" t="s">
        <v>44</v>
      </c>
      <c r="C2" s="47" t="s">
        <v>0</v>
      </c>
      <c r="D2" s="100">
        <v>13</v>
      </c>
      <c r="E2" s="100">
        <v>32</v>
      </c>
      <c r="F2" s="100">
        <v>25</v>
      </c>
      <c r="G2" s="100">
        <v>31</v>
      </c>
      <c r="H2" s="100">
        <v>15</v>
      </c>
      <c r="I2" s="100">
        <v>16</v>
      </c>
      <c r="J2" s="100">
        <v>17</v>
      </c>
      <c r="K2" s="100">
        <v>28</v>
      </c>
      <c r="L2" s="100">
        <v>13</v>
      </c>
      <c r="M2" s="20">
        <v>13</v>
      </c>
      <c r="N2" s="20">
        <v>17</v>
      </c>
      <c r="O2" s="20">
        <v>27</v>
      </c>
      <c r="P2" s="20">
        <v>6</v>
      </c>
      <c r="Q2" s="115"/>
      <c r="R2" s="115"/>
      <c r="S2" s="100">
        <f t="shared" ref="S2:S65" si="0">D2+E2+F2+G2+H2+I2+J2+K2+L2+M2+N2+O2+P2+Q2</f>
        <v>253</v>
      </c>
      <c r="T2" s="108"/>
    </row>
    <row r="3" spans="1:20" x14ac:dyDescent="0.2">
      <c r="A3" s="2" t="s">
        <v>11</v>
      </c>
      <c r="B3" s="46" t="s">
        <v>39</v>
      </c>
      <c r="C3" s="47" t="s">
        <v>0</v>
      </c>
      <c r="D3" s="99"/>
      <c r="E3" s="100"/>
      <c r="F3" s="100"/>
      <c r="G3" s="100"/>
      <c r="H3" s="100"/>
      <c r="I3" s="100">
        <v>4</v>
      </c>
      <c r="J3" s="100">
        <v>27</v>
      </c>
      <c r="K3" s="100"/>
      <c r="L3" s="100">
        <v>39</v>
      </c>
      <c r="M3" s="20">
        <v>11</v>
      </c>
      <c r="N3" s="20">
        <v>49</v>
      </c>
      <c r="O3" s="20">
        <v>40</v>
      </c>
      <c r="P3" s="20">
        <v>18</v>
      </c>
      <c r="Q3" s="115">
        <v>26</v>
      </c>
      <c r="R3" s="115"/>
      <c r="S3" s="100">
        <f t="shared" si="0"/>
        <v>214</v>
      </c>
    </row>
    <row r="4" spans="1:20" x14ac:dyDescent="0.2">
      <c r="A4" s="70" t="s">
        <v>11</v>
      </c>
      <c r="B4" s="9" t="s">
        <v>43</v>
      </c>
      <c r="C4" s="47" t="s">
        <v>0</v>
      </c>
      <c r="D4" s="100">
        <v>15</v>
      </c>
      <c r="E4" s="100">
        <v>18</v>
      </c>
      <c r="F4" s="100">
        <v>27</v>
      </c>
      <c r="G4" s="100">
        <v>13</v>
      </c>
      <c r="H4" s="100">
        <v>15</v>
      </c>
      <c r="I4" s="100">
        <v>16</v>
      </c>
      <c r="J4" s="100">
        <v>13</v>
      </c>
      <c r="K4" s="100">
        <v>8</v>
      </c>
      <c r="L4" s="100">
        <v>8</v>
      </c>
      <c r="M4" s="20">
        <v>11</v>
      </c>
      <c r="N4" s="20">
        <v>9</v>
      </c>
      <c r="O4" s="20">
        <v>14</v>
      </c>
      <c r="P4" s="20">
        <v>7</v>
      </c>
      <c r="Q4" s="114">
        <v>7</v>
      </c>
      <c r="S4" s="100">
        <f t="shared" si="0"/>
        <v>181</v>
      </c>
      <c r="T4" s="108"/>
    </row>
    <row r="5" spans="1:20" s="49" customFormat="1" x14ac:dyDescent="0.2">
      <c r="A5" s="2"/>
      <c r="B5" s="9" t="s">
        <v>38</v>
      </c>
      <c r="C5" s="47" t="s">
        <v>0</v>
      </c>
      <c r="D5" s="99"/>
      <c r="E5" s="100"/>
      <c r="F5" s="100"/>
      <c r="G5" s="100"/>
      <c r="H5" s="100"/>
      <c r="I5" s="100">
        <v>31</v>
      </c>
      <c r="J5" s="100">
        <v>38</v>
      </c>
      <c r="K5" s="100">
        <v>23</v>
      </c>
      <c r="L5" s="100"/>
      <c r="M5" s="20">
        <v>17</v>
      </c>
      <c r="N5" s="20">
        <v>39</v>
      </c>
      <c r="O5" s="20">
        <v>0</v>
      </c>
      <c r="P5" s="20">
        <v>15</v>
      </c>
      <c r="Q5" s="115">
        <v>2</v>
      </c>
      <c r="R5" s="115"/>
      <c r="S5" s="100">
        <f t="shared" si="0"/>
        <v>165</v>
      </c>
      <c r="T5" s="108"/>
    </row>
    <row r="6" spans="1:20" s="49" customFormat="1" x14ac:dyDescent="0.2">
      <c r="A6" s="2" t="s">
        <v>11</v>
      </c>
      <c r="B6" s="9" t="s">
        <v>626</v>
      </c>
      <c r="C6" s="104" t="s">
        <v>614</v>
      </c>
      <c r="D6" s="100"/>
      <c r="E6" s="100"/>
      <c r="F6" s="100"/>
      <c r="G6" s="100"/>
      <c r="H6" s="100">
        <v>14</v>
      </c>
      <c r="I6" s="100">
        <v>5</v>
      </c>
      <c r="J6" s="100">
        <v>18</v>
      </c>
      <c r="K6" s="100">
        <v>2</v>
      </c>
      <c r="L6" s="100">
        <v>22</v>
      </c>
      <c r="M6" s="20">
        <v>18</v>
      </c>
      <c r="N6" s="20">
        <v>17</v>
      </c>
      <c r="O6" s="20">
        <v>27</v>
      </c>
      <c r="P6" s="20">
        <v>16</v>
      </c>
      <c r="Q6" s="115">
        <v>24</v>
      </c>
      <c r="R6" s="115"/>
      <c r="S6" s="100">
        <f t="shared" si="0"/>
        <v>163</v>
      </c>
      <c r="T6" s="2"/>
    </row>
    <row r="7" spans="1:20" x14ac:dyDescent="0.2">
      <c r="A7" s="2" t="s">
        <v>11</v>
      </c>
      <c r="B7" s="9" t="s">
        <v>37</v>
      </c>
      <c r="C7" s="47" t="s">
        <v>1</v>
      </c>
      <c r="D7" s="100"/>
      <c r="E7" s="100"/>
      <c r="F7" s="100"/>
      <c r="G7" s="100">
        <v>1</v>
      </c>
      <c r="H7" s="100">
        <v>1</v>
      </c>
      <c r="I7" s="100">
        <v>5</v>
      </c>
      <c r="J7" s="100">
        <v>19</v>
      </c>
      <c r="K7" s="100">
        <v>12</v>
      </c>
      <c r="L7" s="100">
        <v>27</v>
      </c>
      <c r="M7" s="20">
        <v>19</v>
      </c>
      <c r="N7" s="20">
        <v>8</v>
      </c>
      <c r="O7" s="20"/>
      <c r="P7" s="20">
        <v>31</v>
      </c>
      <c r="Q7" s="114">
        <v>27</v>
      </c>
      <c r="S7" s="100">
        <f t="shared" si="0"/>
        <v>150</v>
      </c>
      <c r="T7" s="108"/>
    </row>
    <row r="8" spans="1:20" x14ac:dyDescent="0.2">
      <c r="A8" s="2" t="s">
        <v>11</v>
      </c>
      <c r="B8" s="46" t="s">
        <v>70</v>
      </c>
      <c r="C8" s="51" t="s">
        <v>25</v>
      </c>
      <c r="D8" s="99"/>
      <c r="E8" s="100"/>
      <c r="F8" s="100"/>
      <c r="G8" s="100"/>
      <c r="H8" s="100"/>
      <c r="I8" s="100"/>
      <c r="J8" s="100">
        <v>3</v>
      </c>
      <c r="K8" s="100">
        <v>14</v>
      </c>
      <c r="L8" s="100">
        <v>10</v>
      </c>
      <c r="M8" s="20">
        <v>16</v>
      </c>
      <c r="N8" s="20">
        <v>27</v>
      </c>
      <c r="O8" s="20">
        <v>27</v>
      </c>
      <c r="P8" s="20">
        <v>35</v>
      </c>
      <c r="Q8" s="115">
        <v>9</v>
      </c>
      <c r="R8" s="115"/>
      <c r="S8" s="100">
        <f t="shared" si="0"/>
        <v>141</v>
      </c>
    </row>
    <row r="9" spans="1:20" x14ac:dyDescent="0.2">
      <c r="A9" s="70" t="s">
        <v>11</v>
      </c>
      <c r="B9" s="9" t="s">
        <v>35</v>
      </c>
      <c r="C9" s="47" t="s">
        <v>0</v>
      </c>
      <c r="D9" s="99"/>
      <c r="E9" s="100"/>
      <c r="F9" s="100"/>
      <c r="G9" s="100"/>
      <c r="H9" s="100"/>
      <c r="I9" s="100">
        <v>2</v>
      </c>
      <c r="J9" s="100">
        <v>10</v>
      </c>
      <c r="K9" s="100">
        <v>20</v>
      </c>
      <c r="L9" s="100">
        <v>13</v>
      </c>
      <c r="M9" s="20">
        <v>15</v>
      </c>
      <c r="N9" s="20">
        <v>17</v>
      </c>
      <c r="O9" s="20">
        <v>24</v>
      </c>
      <c r="P9" s="20">
        <v>18</v>
      </c>
      <c r="Q9" s="114">
        <v>12</v>
      </c>
      <c r="S9" s="100">
        <f t="shared" si="0"/>
        <v>131</v>
      </c>
      <c r="T9" s="108"/>
    </row>
    <row r="10" spans="1:20" x14ac:dyDescent="0.2">
      <c r="A10" s="2" t="s">
        <v>11</v>
      </c>
      <c r="B10" s="9" t="s">
        <v>91</v>
      </c>
      <c r="C10" s="104" t="s">
        <v>3</v>
      </c>
      <c r="D10" s="100">
        <v>7</v>
      </c>
      <c r="E10" s="100">
        <v>22</v>
      </c>
      <c r="F10" s="100">
        <v>8</v>
      </c>
      <c r="G10" s="100">
        <v>16</v>
      </c>
      <c r="H10" s="100">
        <v>16</v>
      </c>
      <c r="I10" s="100">
        <v>1</v>
      </c>
      <c r="J10" s="100">
        <v>4</v>
      </c>
      <c r="K10" s="100">
        <v>10</v>
      </c>
      <c r="L10" s="100">
        <v>3</v>
      </c>
      <c r="M10" s="20">
        <v>7</v>
      </c>
      <c r="N10" s="20">
        <v>4</v>
      </c>
      <c r="O10" s="20">
        <v>4</v>
      </c>
      <c r="P10" s="20">
        <v>1</v>
      </c>
      <c r="Q10" s="114">
        <v>16</v>
      </c>
      <c r="S10" s="100">
        <f t="shared" si="0"/>
        <v>119</v>
      </c>
    </row>
    <row r="11" spans="1:20" x14ac:dyDescent="0.2">
      <c r="B11" s="9" t="s">
        <v>431</v>
      </c>
      <c r="C11" s="47" t="s">
        <v>0</v>
      </c>
      <c r="D11" s="100">
        <v>13</v>
      </c>
      <c r="E11" s="100">
        <v>32</v>
      </c>
      <c r="F11" s="100">
        <v>12</v>
      </c>
      <c r="G11" s="100">
        <v>16</v>
      </c>
      <c r="H11" s="100">
        <v>22</v>
      </c>
      <c r="I11" s="100">
        <v>8</v>
      </c>
      <c r="J11" s="100">
        <v>6</v>
      </c>
      <c r="K11" s="100">
        <v>5</v>
      </c>
      <c r="L11" s="100"/>
      <c r="M11" s="20"/>
      <c r="N11" s="20"/>
      <c r="O11" s="20"/>
      <c r="P11" s="20"/>
      <c r="Q11" s="115"/>
      <c r="R11" s="115"/>
      <c r="S11" s="100">
        <f t="shared" si="0"/>
        <v>114</v>
      </c>
      <c r="T11" s="108"/>
    </row>
    <row r="12" spans="1:20" x14ac:dyDescent="0.2">
      <c r="A12" s="2" t="s">
        <v>11</v>
      </c>
      <c r="B12" s="9" t="s">
        <v>76</v>
      </c>
      <c r="C12" s="48" t="s">
        <v>1</v>
      </c>
      <c r="D12" s="99"/>
      <c r="E12" s="100"/>
      <c r="F12" s="100"/>
      <c r="G12" s="100"/>
      <c r="H12" s="100"/>
      <c r="I12" s="100"/>
      <c r="J12" s="100">
        <v>13</v>
      </c>
      <c r="K12" s="100">
        <v>7</v>
      </c>
      <c r="L12" s="100">
        <v>15</v>
      </c>
      <c r="M12" s="20">
        <v>6</v>
      </c>
      <c r="N12" s="20">
        <v>18</v>
      </c>
      <c r="O12" s="20">
        <v>15</v>
      </c>
      <c r="P12" s="20">
        <v>19</v>
      </c>
      <c r="Q12" s="114">
        <v>17</v>
      </c>
      <c r="S12" s="100">
        <f t="shared" si="0"/>
        <v>110</v>
      </c>
    </row>
    <row r="13" spans="1:20" ht="13.5" customHeight="1" x14ac:dyDescent="0.2">
      <c r="A13" s="108"/>
      <c r="B13" s="9" t="s">
        <v>427</v>
      </c>
      <c r="C13" s="47" t="s">
        <v>0</v>
      </c>
      <c r="D13" s="100">
        <v>9</v>
      </c>
      <c r="E13" s="100">
        <v>33</v>
      </c>
      <c r="F13" s="100"/>
      <c r="G13" s="100">
        <v>22</v>
      </c>
      <c r="H13" s="100">
        <v>19</v>
      </c>
      <c r="I13" s="100">
        <v>19</v>
      </c>
      <c r="J13" s="100">
        <v>5</v>
      </c>
      <c r="K13" s="100"/>
      <c r="L13" s="100"/>
      <c r="M13" s="20"/>
      <c r="N13" s="20"/>
      <c r="O13" s="20"/>
      <c r="P13" s="20"/>
      <c r="Q13" s="115"/>
      <c r="R13" s="115"/>
      <c r="S13" s="100">
        <f t="shared" si="0"/>
        <v>107</v>
      </c>
    </row>
    <row r="14" spans="1:20" ht="13.5" customHeight="1" x14ac:dyDescent="0.2">
      <c r="B14" s="9" t="s">
        <v>438</v>
      </c>
      <c r="C14" s="104" t="s">
        <v>3</v>
      </c>
      <c r="D14" s="100"/>
      <c r="E14" s="100"/>
      <c r="F14" s="100">
        <v>15</v>
      </c>
      <c r="G14" s="100">
        <v>11</v>
      </c>
      <c r="H14" s="100">
        <v>8</v>
      </c>
      <c r="I14" s="100">
        <v>9</v>
      </c>
      <c r="J14" s="100">
        <v>7</v>
      </c>
      <c r="K14" s="100">
        <v>19</v>
      </c>
      <c r="L14" s="100">
        <v>6</v>
      </c>
      <c r="M14" s="20">
        <v>11</v>
      </c>
      <c r="N14" s="20">
        <v>12</v>
      </c>
      <c r="O14" s="20">
        <v>3</v>
      </c>
      <c r="P14" s="20">
        <v>0</v>
      </c>
      <c r="Q14" s="115"/>
      <c r="R14" s="115"/>
      <c r="S14" s="100">
        <f t="shared" si="0"/>
        <v>101</v>
      </c>
    </row>
    <row r="15" spans="1:20" ht="13.5" customHeight="1" x14ac:dyDescent="0.2">
      <c r="A15" s="70"/>
      <c r="B15" s="8" t="s">
        <v>228</v>
      </c>
      <c r="C15" s="51" t="s">
        <v>25</v>
      </c>
      <c r="D15" s="100"/>
      <c r="E15" s="100"/>
      <c r="F15" s="100"/>
      <c r="G15" s="100"/>
      <c r="H15" s="100"/>
      <c r="I15" s="100">
        <v>3</v>
      </c>
      <c r="J15" s="100">
        <v>5</v>
      </c>
      <c r="K15" s="100">
        <v>19</v>
      </c>
      <c r="L15" s="100">
        <v>23</v>
      </c>
      <c r="M15" s="20">
        <v>16</v>
      </c>
      <c r="N15" s="20">
        <v>10</v>
      </c>
      <c r="O15" s="20">
        <v>1</v>
      </c>
      <c r="P15" s="20">
        <v>9</v>
      </c>
      <c r="Q15" s="115">
        <v>2</v>
      </c>
      <c r="R15" s="115"/>
      <c r="S15" s="100">
        <f t="shared" si="0"/>
        <v>88</v>
      </c>
    </row>
    <row r="16" spans="1:20" x14ac:dyDescent="0.2">
      <c r="A16" s="98"/>
      <c r="B16" s="46" t="s">
        <v>281</v>
      </c>
      <c r="C16" s="52" t="s">
        <v>1</v>
      </c>
      <c r="D16" s="99"/>
      <c r="E16" s="100"/>
      <c r="F16" s="100"/>
      <c r="G16" s="100"/>
      <c r="H16" s="100"/>
      <c r="I16" s="99">
        <v>29</v>
      </c>
      <c r="J16" s="100">
        <v>23</v>
      </c>
      <c r="K16" s="100">
        <v>29</v>
      </c>
      <c r="L16" s="100"/>
      <c r="M16" s="20"/>
      <c r="N16" s="20"/>
      <c r="O16" s="20"/>
      <c r="P16" s="20"/>
      <c r="Q16" s="115"/>
      <c r="R16" s="115"/>
      <c r="S16" s="100">
        <f t="shared" si="0"/>
        <v>81</v>
      </c>
    </row>
    <row r="17" spans="1:20" x14ac:dyDescent="0.2">
      <c r="B17" s="9" t="s">
        <v>67</v>
      </c>
      <c r="C17" s="51" t="s">
        <v>25</v>
      </c>
      <c r="D17" s="99"/>
      <c r="E17" s="100"/>
      <c r="F17" s="100"/>
      <c r="G17" s="100"/>
      <c r="H17" s="100"/>
      <c r="I17" s="100"/>
      <c r="J17" s="100"/>
      <c r="K17" s="100">
        <v>13</v>
      </c>
      <c r="L17" s="100">
        <v>11</v>
      </c>
      <c r="M17" s="20">
        <v>13</v>
      </c>
      <c r="N17" s="20">
        <v>5</v>
      </c>
      <c r="O17" s="20">
        <v>9</v>
      </c>
      <c r="P17" s="20">
        <v>13</v>
      </c>
      <c r="Q17" s="114">
        <v>16</v>
      </c>
      <c r="S17" s="100">
        <f t="shared" si="0"/>
        <v>80</v>
      </c>
    </row>
    <row r="18" spans="1:20" x14ac:dyDescent="0.2">
      <c r="B18" s="9" t="s">
        <v>275</v>
      </c>
      <c r="C18" s="104" t="s">
        <v>1</v>
      </c>
      <c r="D18" s="100"/>
      <c r="E18" s="100"/>
      <c r="F18" s="100"/>
      <c r="G18" s="100"/>
      <c r="H18" s="100">
        <v>1</v>
      </c>
      <c r="I18" s="100">
        <v>3</v>
      </c>
      <c r="J18" s="100">
        <v>14</v>
      </c>
      <c r="K18" s="100">
        <v>6</v>
      </c>
      <c r="L18" s="100">
        <v>4</v>
      </c>
      <c r="M18" s="20">
        <v>3</v>
      </c>
      <c r="N18" s="20">
        <v>23</v>
      </c>
      <c r="O18" s="20">
        <v>17</v>
      </c>
      <c r="P18" s="20">
        <v>2</v>
      </c>
      <c r="Q18" s="114">
        <v>4</v>
      </c>
      <c r="S18" s="100">
        <f t="shared" si="0"/>
        <v>77</v>
      </c>
    </row>
    <row r="19" spans="1:20" s="49" customFormat="1" x14ac:dyDescent="0.2">
      <c r="A19" s="2"/>
      <c r="B19" s="9" t="s">
        <v>73</v>
      </c>
      <c r="C19" s="104" t="s">
        <v>1</v>
      </c>
      <c r="D19" s="99"/>
      <c r="E19" s="100"/>
      <c r="F19" s="100"/>
      <c r="G19" s="100"/>
      <c r="H19" s="100"/>
      <c r="I19" s="100"/>
      <c r="J19" s="100"/>
      <c r="K19" s="100">
        <v>8</v>
      </c>
      <c r="L19" s="100">
        <v>8</v>
      </c>
      <c r="M19" s="20">
        <v>23</v>
      </c>
      <c r="N19" s="20">
        <v>11</v>
      </c>
      <c r="O19" s="20">
        <v>9</v>
      </c>
      <c r="P19" s="20">
        <v>7</v>
      </c>
      <c r="Q19" s="114">
        <v>9</v>
      </c>
      <c r="R19" s="114"/>
      <c r="S19" s="100">
        <f t="shared" si="0"/>
        <v>75</v>
      </c>
      <c r="T19" s="2"/>
    </row>
    <row r="20" spans="1:20" s="49" customFormat="1" x14ac:dyDescent="0.2">
      <c r="A20" s="108"/>
      <c r="B20" s="9" t="s">
        <v>677</v>
      </c>
      <c r="C20" s="47" t="s">
        <v>672</v>
      </c>
      <c r="D20" s="100">
        <v>5</v>
      </c>
      <c r="E20" s="100">
        <v>9</v>
      </c>
      <c r="F20" s="100">
        <v>14</v>
      </c>
      <c r="G20" s="100">
        <v>22</v>
      </c>
      <c r="H20" s="100">
        <v>9</v>
      </c>
      <c r="I20" s="100">
        <v>11</v>
      </c>
      <c r="J20" s="100"/>
      <c r="K20" s="100"/>
      <c r="L20" s="100">
        <v>5</v>
      </c>
      <c r="M20" s="20"/>
      <c r="N20" s="20"/>
      <c r="O20" s="20"/>
      <c r="P20" s="20"/>
      <c r="Q20" s="115"/>
      <c r="R20" s="115"/>
      <c r="S20" s="100">
        <f t="shared" si="0"/>
        <v>75</v>
      </c>
      <c r="T20" s="108"/>
    </row>
    <row r="21" spans="1:20" s="49" customFormat="1" x14ac:dyDescent="0.2">
      <c r="A21" s="2"/>
      <c r="B21" s="46" t="s">
        <v>408</v>
      </c>
      <c r="C21" s="52" t="s">
        <v>401</v>
      </c>
      <c r="D21" s="99"/>
      <c r="E21" s="100"/>
      <c r="F21" s="100">
        <v>27</v>
      </c>
      <c r="G21" s="100">
        <v>21</v>
      </c>
      <c r="H21" s="99">
        <v>21</v>
      </c>
      <c r="I21" s="100"/>
      <c r="J21" s="100"/>
      <c r="K21" s="100"/>
      <c r="L21" s="100"/>
      <c r="M21" s="20"/>
      <c r="N21" s="20"/>
      <c r="O21" s="20"/>
      <c r="P21" s="20"/>
      <c r="Q21" s="115"/>
      <c r="R21" s="115"/>
      <c r="S21" s="100">
        <f t="shared" si="0"/>
        <v>69</v>
      </c>
      <c r="T21" s="2"/>
    </row>
    <row r="22" spans="1:20" x14ac:dyDescent="0.2">
      <c r="B22" s="9" t="s">
        <v>466</v>
      </c>
      <c r="C22" s="48" t="s">
        <v>467</v>
      </c>
      <c r="D22" s="100">
        <v>7</v>
      </c>
      <c r="E22" s="100">
        <v>8</v>
      </c>
      <c r="F22" s="100">
        <v>3</v>
      </c>
      <c r="G22" s="100">
        <v>23</v>
      </c>
      <c r="H22" s="100">
        <v>3</v>
      </c>
      <c r="I22" s="100">
        <v>3</v>
      </c>
      <c r="J22" s="100">
        <v>0</v>
      </c>
      <c r="K22" s="100">
        <v>8</v>
      </c>
      <c r="L22" s="100">
        <v>6</v>
      </c>
      <c r="M22" s="20">
        <v>2</v>
      </c>
      <c r="N22" s="20"/>
      <c r="O22" s="20"/>
      <c r="P22" s="20"/>
      <c r="Q22" s="115"/>
      <c r="R22" s="115"/>
      <c r="S22" s="100">
        <f t="shared" si="0"/>
        <v>63</v>
      </c>
      <c r="T22" s="108"/>
    </row>
    <row r="23" spans="1:20" x14ac:dyDescent="0.2">
      <c r="B23" s="9" t="s">
        <v>71</v>
      </c>
      <c r="C23" s="48" t="s">
        <v>1</v>
      </c>
      <c r="D23" s="100"/>
      <c r="E23" s="100"/>
      <c r="F23" s="100"/>
      <c r="G23" s="100">
        <v>0</v>
      </c>
      <c r="H23" s="100">
        <v>6</v>
      </c>
      <c r="I23" s="100">
        <v>5</v>
      </c>
      <c r="J23" s="100">
        <v>3</v>
      </c>
      <c r="K23" s="100">
        <v>10</v>
      </c>
      <c r="L23" s="100">
        <v>5</v>
      </c>
      <c r="M23" s="20">
        <v>7</v>
      </c>
      <c r="N23" s="20">
        <v>11</v>
      </c>
      <c r="O23" s="20">
        <v>13</v>
      </c>
      <c r="P23" s="20">
        <v>2</v>
      </c>
      <c r="Q23" s="114">
        <v>0</v>
      </c>
      <c r="S23" s="100">
        <f t="shared" si="0"/>
        <v>62</v>
      </c>
      <c r="T23" s="108"/>
    </row>
    <row r="24" spans="1:20" x14ac:dyDescent="0.2">
      <c r="B24" s="9" t="s">
        <v>279</v>
      </c>
      <c r="C24" s="47" t="s">
        <v>1</v>
      </c>
      <c r="D24" s="100"/>
      <c r="E24" s="100">
        <v>10</v>
      </c>
      <c r="F24" s="100">
        <v>20</v>
      </c>
      <c r="G24" s="100">
        <v>19</v>
      </c>
      <c r="H24" s="100">
        <v>10</v>
      </c>
      <c r="I24" s="100">
        <v>1</v>
      </c>
      <c r="J24" s="100"/>
      <c r="K24" s="100"/>
      <c r="L24" s="100"/>
      <c r="M24" s="20"/>
      <c r="N24" s="20"/>
      <c r="O24" s="20"/>
      <c r="P24" s="20"/>
      <c r="Q24" s="115"/>
      <c r="R24" s="115"/>
      <c r="S24" s="100">
        <f t="shared" si="0"/>
        <v>60</v>
      </c>
      <c r="T24" s="70"/>
    </row>
    <row r="25" spans="1:20" x14ac:dyDescent="0.2">
      <c r="B25" s="9" t="s">
        <v>47</v>
      </c>
      <c r="C25" s="104" t="s">
        <v>3</v>
      </c>
      <c r="D25" s="100">
        <v>5</v>
      </c>
      <c r="E25" s="100">
        <v>4</v>
      </c>
      <c r="F25" s="100">
        <v>1</v>
      </c>
      <c r="G25" s="100">
        <v>3</v>
      </c>
      <c r="H25" s="100">
        <v>0</v>
      </c>
      <c r="I25" s="100">
        <v>3</v>
      </c>
      <c r="J25" s="100">
        <v>1</v>
      </c>
      <c r="K25" s="100">
        <v>12</v>
      </c>
      <c r="L25" s="100">
        <v>9</v>
      </c>
      <c r="M25" s="20">
        <v>2</v>
      </c>
      <c r="N25" s="20">
        <v>7</v>
      </c>
      <c r="O25" s="20">
        <v>5</v>
      </c>
      <c r="P25" s="20">
        <v>3</v>
      </c>
      <c r="Q25" s="114">
        <v>2</v>
      </c>
      <c r="S25" s="100">
        <f t="shared" si="0"/>
        <v>57</v>
      </c>
    </row>
    <row r="26" spans="1:20" x14ac:dyDescent="0.2">
      <c r="B26" s="49" t="s">
        <v>69</v>
      </c>
      <c r="C26" s="104" t="s">
        <v>25</v>
      </c>
      <c r="D26" s="100"/>
      <c r="E26" s="100"/>
      <c r="F26" s="100"/>
      <c r="G26" s="100"/>
      <c r="H26" s="100"/>
      <c r="I26" s="100"/>
      <c r="J26" s="100"/>
      <c r="K26" s="100"/>
      <c r="L26" s="100"/>
      <c r="M26" s="20"/>
      <c r="N26" s="20">
        <v>27</v>
      </c>
      <c r="O26" s="20">
        <v>15</v>
      </c>
      <c r="P26" s="20">
        <v>15</v>
      </c>
      <c r="Q26" s="115"/>
      <c r="R26" s="115"/>
      <c r="S26" s="100">
        <f t="shared" si="0"/>
        <v>57</v>
      </c>
    </row>
    <row r="27" spans="1:20" x14ac:dyDescent="0.2">
      <c r="B27" s="9" t="s">
        <v>289</v>
      </c>
      <c r="C27" s="47" t="s">
        <v>1</v>
      </c>
      <c r="D27" s="100"/>
      <c r="E27" s="100">
        <v>17</v>
      </c>
      <c r="F27" s="100">
        <v>9</v>
      </c>
      <c r="G27" s="100">
        <v>4</v>
      </c>
      <c r="H27" s="100">
        <v>15</v>
      </c>
      <c r="I27" s="100">
        <v>10</v>
      </c>
      <c r="J27" s="100"/>
      <c r="K27" s="100"/>
      <c r="L27" s="100"/>
      <c r="M27" s="20"/>
      <c r="N27" s="20"/>
      <c r="O27" s="20"/>
      <c r="P27" s="20"/>
      <c r="Q27" s="115"/>
      <c r="R27" s="115"/>
      <c r="S27" s="100">
        <f t="shared" si="0"/>
        <v>55</v>
      </c>
    </row>
    <row r="28" spans="1:20" x14ac:dyDescent="0.2">
      <c r="B28" s="49" t="s">
        <v>97</v>
      </c>
      <c r="C28" s="104" t="s">
        <v>3</v>
      </c>
      <c r="D28" s="99"/>
      <c r="E28" s="100"/>
      <c r="F28" s="100"/>
      <c r="G28" s="100"/>
      <c r="H28" s="100"/>
      <c r="I28" s="100"/>
      <c r="J28" s="100"/>
      <c r="K28" s="100">
        <v>7</v>
      </c>
      <c r="L28" s="100"/>
      <c r="M28" s="20"/>
      <c r="N28" s="20">
        <v>25</v>
      </c>
      <c r="O28" s="20">
        <v>23</v>
      </c>
      <c r="P28" s="20">
        <v>0</v>
      </c>
      <c r="Q28" s="115"/>
      <c r="R28" s="115"/>
      <c r="S28" s="100">
        <f t="shared" si="0"/>
        <v>55</v>
      </c>
    </row>
    <row r="29" spans="1:20" x14ac:dyDescent="0.2">
      <c r="A29" s="70"/>
      <c r="B29" s="9" t="s">
        <v>416</v>
      </c>
      <c r="C29" s="47" t="s">
        <v>0</v>
      </c>
      <c r="D29" s="100"/>
      <c r="E29" s="100"/>
      <c r="F29" s="100"/>
      <c r="G29" s="100"/>
      <c r="H29" s="100"/>
      <c r="I29" s="100">
        <v>17</v>
      </c>
      <c r="J29" s="100">
        <v>10</v>
      </c>
      <c r="K29" s="100">
        <v>7</v>
      </c>
      <c r="L29" s="100">
        <v>5</v>
      </c>
      <c r="M29" s="20">
        <v>3</v>
      </c>
      <c r="N29" s="20">
        <v>2</v>
      </c>
      <c r="O29" s="20">
        <v>2</v>
      </c>
      <c r="P29" s="20">
        <v>1</v>
      </c>
      <c r="Q29" s="115">
        <v>6</v>
      </c>
      <c r="R29" s="115"/>
      <c r="S29" s="100">
        <f t="shared" si="0"/>
        <v>53</v>
      </c>
      <c r="T29" s="108"/>
    </row>
    <row r="30" spans="1:20" x14ac:dyDescent="0.2">
      <c r="B30" s="9" t="s">
        <v>656</v>
      </c>
      <c r="C30" s="48" t="s">
        <v>651</v>
      </c>
      <c r="D30" s="99"/>
      <c r="E30" s="100"/>
      <c r="F30" s="100"/>
      <c r="G30" s="100"/>
      <c r="H30" s="100"/>
      <c r="I30" s="100"/>
      <c r="J30" s="100"/>
      <c r="K30" s="100">
        <v>5</v>
      </c>
      <c r="L30" s="100">
        <v>9</v>
      </c>
      <c r="M30" s="20">
        <v>3</v>
      </c>
      <c r="N30" s="20">
        <v>14</v>
      </c>
      <c r="O30" s="20">
        <v>22</v>
      </c>
      <c r="P30" s="20"/>
      <c r="Q30" s="115"/>
      <c r="R30" s="115"/>
      <c r="S30" s="100">
        <f t="shared" si="0"/>
        <v>53</v>
      </c>
    </row>
    <row r="31" spans="1:20" x14ac:dyDescent="0.2">
      <c r="B31" s="8" t="s">
        <v>243</v>
      </c>
      <c r="C31" s="51" t="s">
        <v>25</v>
      </c>
      <c r="D31" s="100"/>
      <c r="E31" s="100"/>
      <c r="F31" s="100"/>
      <c r="G31" s="100"/>
      <c r="H31" s="100"/>
      <c r="I31" s="100">
        <v>5</v>
      </c>
      <c r="J31" s="100">
        <v>12</v>
      </c>
      <c r="K31" s="100">
        <v>15</v>
      </c>
      <c r="L31" s="100">
        <v>4</v>
      </c>
      <c r="M31" s="20">
        <v>15</v>
      </c>
      <c r="N31" s="20">
        <v>1</v>
      </c>
      <c r="O31" s="20"/>
      <c r="P31" s="20"/>
      <c r="Q31" s="115"/>
      <c r="R31" s="115"/>
      <c r="S31" s="100">
        <f t="shared" si="0"/>
        <v>52</v>
      </c>
      <c r="T31" s="70"/>
    </row>
    <row r="32" spans="1:20" x14ac:dyDescent="0.2">
      <c r="B32" s="9" t="s">
        <v>41</v>
      </c>
      <c r="C32" s="104" t="s">
        <v>1</v>
      </c>
      <c r="D32" s="99"/>
      <c r="E32" s="100"/>
      <c r="F32" s="100"/>
      <c r="G32" s="100"/>
      <c r="H32" s="100"/>
      <c r="I32" s="100"/>
      <c r="J32" s="100">
        <v>1</v>
      </c>
      <c r="K32" s="100">
        <v>0</v>
      </c>
      <c r="L32" s="100">
        <v>6</v>
      </c>
      <c r="M32" s="20">
        <v>14</v>
      </c>
      <c r="N32" s="20">
        <v>5</v>
      </c>
      <c r="O32" s="20">
        <v>6</v>
      </c>
      <c r="P32" s="20">
        <v>9</v>
      </c>
      <c r="Q32" s="114">
        <v>10</v>
      </c>
      <c r="S32" s="100">
        <f t="shared" si="0"/>
        <v>51</v>
      </c>
      <c r="T32" s="70"/>
    </row>
    <row r="33" spans="1:20" x14ac:dyDescent="0.2">
      <c r="B33" s="46" t="s">
        <v>305</v>
      </c>
      <c r="C33" s="52" t="s">
        <v>1</v>
      </c>
      <c r="D33" s="99"/>
      <c r="E33" s="100"/>
      <c r="F33" s="100">
        <v>9</v>
      </c>
      <c r="G33" s="100">
        <v>13</v>
      </c>
      <c r="H33" s="100">
        <v>16</v>
      </c>
      <c r="I33" s="99">
        <v>13</v>
      </c>
      <c r="J33" s="100"/>
      <c r="K33" s="100"/>
      <c r="L33" s="100"/>
      <c r="M33" s="20"/>
      <c r="N33" s="20"/>
      <c r="O33" s="20"/>
      <c r="P33" s="20"/>
      <c r="Q33" s="115"/>
      <c r="R33" s="115"/>
      <c r="S33" s="100">
        <f t="shared" si="0"/>
        <v>51</v>
      </c>
    </row>
    <row r="34" spans="1:20" x14ac:dyDescent="0.2">
      <c r="B34" s="8" t="s">
        <v>199</v>
      </c>
      <c r="C34" s="52" t="s">
        <v>0</v>
      </c>
      <c r="D34" s="70"/>
      <c r="E34" s="70"/>
      <c r="F34" s="70"/>
      <c r="G34" s="70"/>
      <c r="H34" s="70"/>
      <c r="I34" s="70"/>
      <c r="J34" s="70"/>
      <c r="K34" s="70"/>
      <c r="L34" s="70"/>
      <c r="M34" s="72">
        <v>9</v>
      </c>
      <c r="N34" s="20">
        <v>17</v>
      </c>
      <c r="O34" s="20">
        <v>18</v>
      </c>
      <c r="P34" s="20">
        <v>7</v>
      </c>
      <c r="Q34" s="115"/>
      <c r="R34" s="115"/>
      <c r="S34" s="100">
        <f t="shared" si="0"/>
        <v>51</v>
      </c>
      <c r="T34" s="70"/>
    </row>
    <row r="35" spans="1:20" x14ac:dyDescent="0.2">
      <c r="B35" s="9" t="s">
        <v>440</v>
      </c>
      <c r="C35" s="104" t="s">
        <v>3</v>
      </c>
      <c r="D35" s="99"/>
      <c r="E35" s="100"/>
      <c r="F35" s="100"/>
      <c r="G35" s="100"/>
      <c r="H35" s="100">
        <v>13</v>
      </c>
      <c r="I35" s="99">
        <v>6</v>
      </c>
      <c r="J35" s="100"/>
      <c r="K35" s="100">
        <v>5</v>
      </c>
      <c r="L35" s="100">
        <v>12</v>
      </c>
      <c r="M35" s="20">
        <v>7</v>
      </c>
      <c r="N35" s="20">
        <v>7</v>
      </c>
      <c r="O35" s="20"/>
      <c r="P35" s="20"/>
      <c r="Q35" s="115"/>
      <c r="R35" s="115"/>
      <c r="S35" s="100">
        <f t="shared" si="0"/>
        <v>50</v>
      </c>
    </row>
    <row r="36" spans="1:20" x14ac:dyDescent="0.2">
      <c r="B36" s="46" t="s">
        <v>287</v>
      </c>
      <c r="C36" s="52" t="s">
        <v>1</v>
      </c>
      <c r="D36" s="99"/>
      <c r="E36" s="100">
        <v>23</v>
      </c>
      <c r="F36" s="100">
        <v>16</v>
      </c>
      <c r="G36" s="100"/>
      <c r="H36" s="100"/>
      <c r="I36" s="99">
        <v>10</v>
      </c>
      <c r="J36" s="100"/>
      <c r="K36" s="100"/>
      <c r="L36" s="100"/>
      <c r="M36" s="20"/>
      <c r="N36" s="20"/>
      <c r="O36" s="20"/>
      <c r="P36" s="20"/>
      <c r="Q36" s="115"/>
      <c r="R36" s="115"/>
      <c r="S36" s="100">
        <f t="shared" si="0"/>
        <v>49</v>
      </c>
    </row>
    <row r="37" spans="1:20" x14ac:dyDescent="0.2">
      <c r="B37" s="46" t="s">
        <v>362</v>
      </c>
      <c r="C37" s="52" t="s">
        <v>360</v>
      </c>
      <c r="D37" s="99"/>
      <c r="E37" s="100"/>
      <c r="F37" s="100"/>
      <c r="G37" s="100">
        <v>24</v>
      </c>
      <c r="H37" s="100">
        <v>17</v>
      </c>
      <c r="I37" s="99">
        <v>8</v>
      </c>
      <c r="J37" s="100"/>
      <c r="K37" s="100"/>
      <c r="L37" s="100"/>
      <c r="M37" s="20"/>
      <c r="N37" s="20"/>
      <c r="O37" s="20"/>
      <c r="P37" s="20"/>
      <c r="Q37" s="115"/>
      <c r="R37" s="115"/>
      <c r="S37" s="100">
        <f t="shared" si="0"/>
        <v>49</v>
      </c>
    </row>
    <row r="38" spans="1:20" x14ac:dyDescent="0.2">
      <c r="B38" s="9" t="s">
        <v>618</v>
      </c>
      <c r="C38" s="104" t="s">
        <v>614</v>
      </c>
      <c r="D38" s="100"/>
      <c r="E38" s="100"/>
      <c r="F38" s="100"/>
      <c r="G38" s="100"/>
      <c r="H38" s="100"/>
      <c r="I38" s="100">
        <v>0</v>
      </c>
      <c r="J38" s="100">
        <v>2</v>
      </c>
      <c r="K38" s="100">
        <v>2</v>
      </c>
      <c r="L38" s="100">
        <v>1</v>
      </c>
      <c r="M38" s="20">
        <v>6</v>
      </c>
      <c r="N38" s="20">
        <v>10</v>
      </c>
      <c r="O38" s="20">
        <v>8</v>
      </c>
      <c r="P38" s="20">
        <v>11</v>
      </c>
      <c r="Q38" s="114">
        <v>7</v>
      </c>
      <c r="S38" s="100">
        <f t="shared" si="0"/>
        <v>47</v>
      </c>
    </row>
    <row r="39" spans="1:20" x14ac:dyDescent="0.2">
      <c r="B39" s="9" t="s">
        <v>445</v>
      </c>
      <c r="C39" s="104" t="s">
        <v>3</v>
      </c>
      <c r="D39" s="100">
        <v>1</v>
      </c>
      <c r="E39" s="100">
        <v>8</v>
      </c>
      <c r="F39" s="100">
        <v>0</v>
      </c>
      <c r="G39" s="100">
        <v>5</v>
      </c>
      <c r="H39" s="100">
        <v>3</v>
      </c>
      <c r="I39" s="100">
        <v>3</v>
      </c>
      <c r="J39" s="100">
        <v>2</v>
      </c>
      <c r="K39" s="100">
        <v>3</v>
      </c>
      <c r="L39" s="100">
        <v>2</v>
      </c>
      <c r="M39" s="20">
        <v>1</v>
      </c>
      <c r="N39" s="20">
        <v>5</v>
      </c>
      <c r="O39" s="20">
        <v>10</v>
      </c>
      <c r="P39" s="20">
        <v>2</v>
      </c>
      <c r="Q39" s="115">
        <v>2</v>
      </c>
      <c r="R39" s="115"/>
      <c r="S39" s="100">
        <f t="shared" si="0"/>
        <v>47</v>
      </c>
    </row>
    <row r="40" spans="1:20" x14ac:dyDescent="0.2">
      <c r="B40" s="9" t="s">
        <v>165</v>
      </c>
      <c r="C40" s="47" t="s">
        <v>144</v>
      </c>
      <c r="D40" s="100">
        <v>22</v>
      </c>
      <c r="E40" s="100">
        <v>23</v>
      </c>
      <c r="F40" s="100"/>
      <c r="G40" s="100"/>
      <c r="H40" s="100"/>
      <c r="I40" s="100"/>
      <c r="J40" s="100"/>
      <c r="K40" s="100"/>
      <c r="L40" s="100"/>
      <c r="M40" s="20"/>
      <c r="N40" s="20"/>
      <c r="O40" s="20"/>
      <c r="P40" s="20"/>
      <c r="Q40" s="115"/>
      <c r="R40" s="115"/>
      <c r="S40" s="100">
        <f t="shared" si="0"/>
        <v>45</v>
      </c>
    </row>
    <row r="41" spans="1:20" x14ac:dyDescent="0.2">
      <c r="B41" s="49" t="s">
        <v>93</v>
      </c>
      <c r="C41" s="48" t="s">
        <v>3</v>
      </c>
      <c r="D41" s="70"/>
      <c r="E41" s="70"/>
      <c r="F41" s="70"/>
      <c r="G41" s="70"/>
      <c r="H41" s="70"/>
      <c r="I41" s="70"/>
      <c r="J41" s="70"/>
      <c r="K41" s="70"/>
      <c r="L41" s="70"/>
      <c r="M41" s="72">
        <v>6</v>
      </c>
      <c r="N41" s="72">
        <v>8</v>
      </c>
      <c r="O41" s="20">
        <v>13</v>
      </c>
      <c r="P41" s="20">
        <v>4</v>
      </c>
      <c r="Q41" s="114">
        <v>12</v>
      </c>
      <c r="S41" s="100">
        <f t="shared" si="0"/>
        <v>43</v>
      </c>
    </row>
    <row r="42" spans="1:20" x14ac:dyDescent="0.2">
      <c r="A42" s="70"/>
      <c r="B42" s="46" t="s">
        <v>278</v>
      </c>
      <c r="C42" s="52" t="s">
        <v>1</v>
      </c>
      <c r="D42" s="99">
        <v>5</v>
      </c>
      <c r="E42" s="100"/>
      <c r="F42" s="100"/>
      <c r="G42" s="100"/>
      <c r="H42" s="100">
        <v>10</v>
      </c>
      <c r="I42" s="99">
        <v>5</v>
      </c>
      <c r="J42" s="100"/>
      <c r="K42" s="100">
        <v>21</v>
      </c>
      <c r="L42" s="100"/>
      <c r="M42" s="20"/>
      <c r="N42" s="20"/>
      <c r="O42" s="20"/>
      <c r="P42" s="20"/>
      <c r="Q42" s="115">
        <v>2</v>
      </c>
      <c r="R42" s="115"/>
      <c r="S42" s="100">
        <f t="shared" si="0"/>
        <v>43</v>
      </c>
      <c r="T42" s="70"/>
    </row>
    <row r="43" spans="1:20" s="71" customFormat="1" x14ac:dyDescent="0.2">
      <c r="A43" s="2"/>
      <c r="B43" s="9" t="s">
        <v>370</v>
      </c>
      <c r="C43" s="47" t="s">
        <v>360</v>
      </c>
      <c r="D43" s="100"/>
      <c r="E43" s="100">
        <v>8</v>
      </c>
      <c r="F43" s="100">
        <v>11</v>
      </c>
      <c r="G43" s="100">
        <v>11</v>
      </c>
      <c r="H43" s="100">
        <v>4</v>
      </c>
      <c r="I43" s="100">
        <v>9</v>
      </c>
      <c r="J43" s="100"/>
      <c r="K43" s="100"/>
      <c r="L43" s="100"/>
      <c r="M43" s="20"/>
      <c r="N43" s="20"/>
      <c r="O43" s="20"/>
      <c r="P43" s="20"/>
      <c r="Q43" s="115"/>
      <c r="R43" s="115"/>
      <c r="S43" s="100">
        <f t="shared" si="0"/>
        <v>43</v>
      </c>
      <c r="T43" s="70"/>
    </row>
    <row r="44" spans="1:20" s="71" customFormat="1" x14ac:dyDescent="0.2">
      <c r="A44" s="2"/>
      <c r="B44" s="9" t="s">
        <v>277</v>
      </c>
      <c r="C44" s="47" t="s">
        <v>1</v>
      </c>
      <c r="D44" s="100">
        <v>7</v>
      </c>
      <c r="E44" s="100">
        <v>4</v>
      </c>
      <c r="F44" s="100"/>
      <c r="G44" s="100"/>
      <c r="H44" s="100">
        <v>6</v>
      </c>
      <c r="I44" s="100">
        <v>3</v>
      </c>
      <c r="J44" s="100">
        <v>7</v>
      </c>
      <c r="K44" s="100">
        <v>15</v>
      </c>
      <c r="L44" s="100"/>
      <c r="M44" s="20"/>
      <c r="N44" s="20"/>
      <c r="O44" s="20"/>
      <c r="P44" s="20"/>
      <c r="Q44" s="115"/>
      <c r="R44" s="115"/>
      <c r="S44" s="100">
        <f t="shared" si="0"/>
        <v>42</v>
      </c>
      <c r="T44" s="2"/>
    </row>
    <row r="45" spans="1:20" s="71" customFormat="1" x14ac:dyDescent="0.2">
      <c r="A45" s="70"/>
      <c r="B45" s="9" t="s">
        <v>627</v>
      </c>
      <c r="C45" s="48" t="s">
        <v>614</v>
      </c>
      <c r="D45" s="99"/>
      <c r="E45" s="100"/>
      <c r="F45" s="100"/>
      <c r="G45" s="100"/>
      <c r="H45" s="100"/>
      <c r="I45" s="100"/>
      <c r="J45" s="100"/>
      <c r="K45" s="100"/>
      <c r="L45" s="100">
        <v>16</v>
      </c>
      <c r="M45" s="20">
        <v>6</v>
      </c>
      <c r="N45" s="20">
        <v>3</v>
      </c>
      <c r="O45" s="20">
        <v>7</v>
      </c>
      <c r="P45" s="20">
        <v>6</v>
      </c>
      <c r="Q45" s="114">
        <v>3</v>
      </c>
      <c r="R45" s="114"/>
      <c r="S45" s="100">
        <f t="shared" si="0"/>
        <v>41</v>
      </c>
      <c r="T45" s="2"/>
    </row>
    <row r="46" spans="1:20" s="71" customFormat="1" x14ac:dyDescent="0.2">
      <c r="A46" s="108"/>
      <c r="B46" s="9" t="s">
        <v>363</v>
      </c>
      <c r="C46" s="47" t="s">
        <v>360</v>
      </c>
      <c r="D46" s="100">
        <v>5</v>
      </c>
      <c r="E46" s="100">
        <v>9</v>
      </c>
      <c r="F46" s="100">
        <v>1</v>
      </c>
      <c r="G46" s="100">
        <v>11</v>
      </c>
      <c r="H46" s="100">
        <v>4</v>
      </c>
      <c r="I46" s="100">
        <v>6</v>
      </c>
      <c r="J46" s="100">
        <v>5</v>
      </c>
      <c r="K46" s="100"/>
      <c r="L46" s="100"/>
      <c r="M46" s="20"/>
      <c r="N46" s="20"/>
      <c r="O46" s="20"/>
      <c r="P46" s="20"/>
      <c r="Q46" s="115"/>
      <c r="R46" s="115"/>
      <c r="S46" s="100">
        <f t="shared" si="0"/>
        <v>41</v>
      </c>
      <c r="T46" s="2"/>
    </row>
    <row r="47" spans="1:20" x14ac:dyDescent="0.2">
      <c r="A47" s="70"/>
      <c r="B47" s="49" t="s">
        <v>420</v>
      </c>
      <c r="C47" s="47" t="s">
        <v>0</v>
      </c>
      <c r="D47" s="70"/>
      <c r="E47" s="70"/>
      <c r="F47" s="70"/>
      <c r="G47" s="70"/>
      <c r="H47" s="70"/>
      <c r="I47" s="70"/>
      <c r="J47" s="70"/>
      <c r="K47" s="70"/>
      <c r="L47" s="70">
        <v>19</v>
      </c>
      <c r="M47" s="72">
        <v>22</v>
      </c>
      <c r="N47" s="72"/>
      <c r="O47" s="72"/>
      <c r="P47" s="72"/>
      <c r="Q47" s="113"/>
      <c r="R47" s="113"/>
      <c r="S47" s="100">
        <f t="shared" si="0"/>
        <v>41</v>
      </c>
      <c r="T47" s="108"/>
    </row>
    <row r="48" spans="1:20" x14ac:dyDescent="0.2">
      <c r="B48" s="9" t="s">
        <v>426</v>
      </c>
      <c r="C48" s="47" t="s">
        <v>0</v>
      </c>
      <c r="D48" s="100"/>
      <c r="E48" s="100"/>
      <c r="F48" s="100"/>
      <c r="G48" s="100"/>
      <c r="H48" s="100">
        <v>1</v>
      </c>
      <c r="I48" s="100">
        <v>7</v>
      </c>
      <c r="J48" s="100">
        <v>8</v>
      </c>
      <c r="K48" s="100">
        <v>10</v>
      </c>
      <c r="L48" s="100">
        <v>5</v>
      </c>
      <c r="M48" s="20">
        <v>4</v>
      </c>
      <c r="N48" s="20">
        <v>3</v>
      </c>
      <c r="O48" s="20">
        <v>3</v>
      </c>
      <c r="P48" s="20"/>
      <c r="Q48" s="115"/>
      <c r="R48" s="115"/>
      <c r="S48" s="100">
        <f t="shared" si="0"/>
        <v>41</v>
      </c>
      <c r="T48" s="108"/>
    </row>
    <row r="49" spans="1:20" x14ac:dyDescent="0.2">
      <c r="B49" s="9" t="s">
        <v>264</v>
      </c>
      <c r="C49" s="104" t="s">
        <v>255</v>
      </c>
      <c r="D49" s="100"/>
      <c r="E49" s="100"/>
      <c r="F49" s="100"/>
      <c r="G49" s="100"/>
      <c r="H49" s="100">
        <v>3</v>
      </c>
      <c r="I49" s="100">
        <v>3</v>
      </c>
      <c r="J49" s="100">
        <v>21</v>
      </c>
      <c r="K49" s="100">
        <v>8</v>
      </c>
      <c r="L49" s="100"/>
      <c r="M49" s="20">
        <v>1</v>
      </c>
      <c r="N49" s="20">
        <v>4</v>
      </c>
      <c r="O49" s="20"/>
      <c r="P49" s="20"/>
      <c r="Q49" s="115"/>
      <c r="R49" s="115"/>
      <c r="S49" s="100">
        <f t="shared" si="0"/>
        <v>40</v>
      </c>
    </row>
    <row r="50" spans="1:20" x14ac:dyDescent="0.2">
      <c r="B50" s="9" t="s">
        <v>403</v>
      </c>
      <c r="C50" s="47" t="s">
        <v>401</v>
      </c>
      <c r="D50" s="100"/>
      <c r="E50" s="100">
        <v>18</v>
      </c>
      <c r="F50" s="100">
        <v>22</v>
      </c>
      <c r="G50" s="100"/>
      <c r="H50" s="100"/>
      <c r="I50" s="100"/>
      <c r="J50" s="100"/>
      <c r="K50" s="100"/>
      <c r="L50" s="100"/>
      <c r="M50" s="20"/>
      <c r="N50" s="20"/>
      <c r="O50" s="20"/>
      <c r="P50" s="20"/>
      <c r="Q50" s="115"/>
      <c r="R50" s="115"/>
      <c r="S50" s="100">
        <f t="shared" si="0"/>
        <v>40</v>
      </c>
    </row>
    <row r="51" spans="1:20" s="71" customFormat="1" x14ac:dyDescent="0.2">
      <c r="A51" s="2"/>
      <c r="B51" s="97" t="s">
        <v>801</v>
      </c>
      <c r="C51" s="104" t="s">
        <v>785</v>
      </c>
      <c r="D51" s="2"/>
      <c r="E51" s="2"/>
      <c r="F51" s="2"/>
      <c r="G51" s="2"/>
      <c r="H51" s="2"/>
      <c r="I51" s="2"/>
      <c r="J51" s="2"/>
      <c r="K51" s="2"/>
      <c r="L51" s="2"/>
      <c r="M51" s="37"/>
      <c r="N51" s="37"/>
      <c r="O51" s="37"/>
      <c r="P51" s="37"/>
      <c r="Q51" s="114">
        <v>39</v>
      </c>
      <c r="R51" s="114"/>
      <c r="S51" s="100">
        <f t="shared" si="0"/>
        <v>39</v>
      </c>
      <c r="T51" s="2"/>
    </row>
    <row r="52" spans="1:20" x14ac:dyDescent="0.2">
      <c r="A52" s="70"/>
      <c r="B52" s="46" t="s">
        <v>221</v>
      </c>
      <c r="C52" s="52" t="s">
        <v>1</v>
      </c>
      <c r="D52" s="99"/>
      <c r="E52" s="99">
        <v>1</v>
      </c>
      <c r="F52" s="99">
        <v>3</v>
      </c>
      <c r="G52" s="99">
        <v>6</v>
      </c>
      <c r="H52" s="99">
        <v>7</v>
      </c>
      <c r="I52" s="99">
        <v>11</v>
      </c>
      <c r="J52" s="99">
        <v>3</v>
      </c>
      <c r="K52" s="99">
        <v>4</v>
      </c>
      <c r="L52" s="99"/>
      <c r="M52" s="110"/>
      <c r="N52" s="20">
        <v>1</v>
      </c>
      <c r="O52" s="20"/>
      <c r="P52" s="20"/>
      <c r="Q52" s="115">
        <v>2</v>
      </c>
      <c r="R52" s="115"/>
      <c r="S52" s="100">
        <f t="shared" si="0"/>
        <v>38</v>
      </c>
    </row>
    <row r="53" spans="1:20" s="49" customFormat="1" x14ac:dyDescent="0.2">
      <c r="A53" s="2"/>
      <c r="B53" s="8" t="s">
        <v>87</v>
      </c>
      <c r="C53" s="22" t="s">
        <v>0</v>
      </c>
      <c r="D53" s="99"/>
      <c r="E53" s="100"/>
      <c r="F53" s="100"/>
      <c r="G53" s="100"/>
      <c r="H53" s="100"/>
      <c r="I53" s="100"/>
      <c r="J53" s="100"/>
      <c r="K53" s="100"/>
      <c r="L53" s="100"/>
      <c r="M53" s="20"/>
      <c r="N53" s="20"/>
      <c r="O53" s="20">
        <v>12</v>
      </c>
      <c r="P53" s="20">
        <v>13</v>
      </c>
      <c r="Q53" s="114">
        <v>11</v>
      </c>
      <c r="R53" s="114"/>
      <c r="S53" s="100">
        <f t="shared" si="0"/>
        <v>36</v>
      </c>
      <c r="T53" s="2"/>
    </row>
    <row r="54" spans="1:20" s="49" customFormat="1" x14ac:dyDescent="0.2">
      <c r="A54" s="2"/>
      <c r="B54" s="9" t="s">
        <v>36</v>
      </c>
      <c r="C54" s="51" t="s">
        <v>25</v>
      </c>
      <c r="D54" s="100"/>
      <c r="E54" s="100"/>
      <c r="F54" s="100">
        <v>7</v>
      </c>
      <c r="G54" s="100">
        <v>4</v>
      </c>
      <c r="H54" s="100">
        <v>0</v>
      </c>
      <c r="I54" s="100">
        <v>0</v>
      </c>
      <c r="J54" s="100"/>
      <c r="K54" s="100">
        <v>1</v>
      </c>
      <c r="L54" s="100">
        <v>9</v>
      </c>
      <c r="M54" s="20">
        <v>6</v>
      </c>
      <c r="N54" s="20"/>
      <c r="O54" s="20"/>
      <c r="P54" s="20">
        <v>9</v>
      </c>
      <c r="Q54" s="115"/>
      <c r="R54" s="115"/>
      <c r="S54" s="100">
        <f t="shared" si="0"/>
        <v>36</v>
      </c>
      <c r="T54" s="70"/>
    </row>
    <row r="55" spans="1:20" s="49" customFormat="1" x14ac:dyDescent="0.2">
      <c r="A55" s="108"/>
      <c r="B55" s="9" t="s">
        <v>406</v>
      </c>
      <c r="C55" s="47" t="s">
        <v>401</v>
      </c>
      <c r="D55" s="100"/>
      <c r="E55" s="100">
        <v>18</v>
      </c>
      <c r="F55" s="100">
        <v>8</v>
      </c>
      <c r="G55" s="100">
        <v>10</v>
      </c>
      <c r="H55" s="100">
        <v>0</v>
      </c>
      <c r="I55" s="100"/>
      <c r="J55" s="100"/>
      <c r="K55" s="100"/>
      <c r="L55" s="100"/>
      <c r="M55" s="20"/>
      <c r="N55" s="20"/>
      <c r="O55" s="20"/>
      <c r="P55" s="20"/>
      <c r="Q55" s="115"/>
      <c r="R55" s="115"/>
      <c r="S55" s="100">
        <f t="shared" si="0"/>
        <v>36</v>
      </c>
      <c r="T55" s="2"/>
    </row>
    <row r="56" spans="1:20" x14ac:dyDescent="0.2">
      <c r="B56" s="9" t="s">
        <v>616</v>
      </c>
      <c r="C56" s="104" t="s">
        <v>1</v>
      </c>
      <c r="D56" s="99"/>
      <c r="E56" s="100"/>
      <c r="F56" s="100"/>
      <c r="G56" s="100"/>
      <c r="H56" s="100"/>
      <c r="I56" s="100"/>
      <c r="J56" s="100">
        <v>6</v>
      </c>
      <c r="K56" s="100">
        <v>4</v>
      </c>
      <c r="L56" s="100">
        <v>3</v>
      </c>
      <c r="M56" s="20">
        <v>9</v>
      </c>
      <c r="N56" s="20">
        <v>4</v>
      </c>
      <c r="O56" s="20"/>
      <c r="P56" s="20"/>
      <c r="Q56" s="114">
        <v>9</v>
      </c>
      <c r="S56" s="100">
        <f t="shared" si="0"/>
        <v>35</v>
      </c>
    </row>
    <row r="57" spans="1:20" x14ac:dyDescent="0.2">
      <c r="B57" s="46" t="s">
        <v>395</v>
      </c>
      <c r="C57" s="52" t="s">
        <v>394</v>
      </c>
      <c r="D57" s="99">
        <v>9</v>
      </c>
      <c r="E57" s="100">
        <v>17</v>
      </c>
      <c r="F57" s="100"/>
      <c r="G57" s="99">
        <v>9</v>
      </c>
      <c r="H57" s="100">
        <v>0</v>
      </c>
      <c r="I57" s="100"/>
      <c r="J57" s="100"/>
      <c r="K57" s="100"/>
      <c r="L57" s="100"/>
      <c r="M57" s="20"/>
      <c r="N57" s="20"/>
      <c r="O57" s="20"/>
      <c r="P57" s="20"/>
      <c r="Q57" s="115"/>
      <c r="R57" s="115"/>
      <c r="S57" s="100">
        <f t="shared" si="0"/>
        <v>35</v>
      </c>
    </row>
    <row r="58" spans="1:20" s="71" customFormat="1" x14ac:dyDescent="0.2">
      <c r="A58" s="70"/>
      <c r="B58" s="9" t="s">
        <v>210</v>
      </c>
      <c r="C58" s="104" t="s">
        <v>25</v>
      </c>
      <c r="D58" s="100"/>
      <c r="E58" s="100"/>
      <c r="F58" s="100"/>
      <c r="G58" s="100"/>
      <c r="H58" s="100"/>
      <c r="I58" s="100">
        <v>2</v>
      </c>
      <c r="J58" s="100">
        <v>2</v>
      </c>
      <c r="K58" s="100">
        <v>1</v>
      </c>
      <c r="L58" s="100">
        <v>3</v>
      </c>
      <c r="M58" s="20">
        <v>2</v>
      </c>
      <c r="N58" s="20">
        <v>4</v>
      </c>
      <c r="O58" s="20">
        <v>4</v>
      </c>
      <c r="P58" s="20">
        <v>7</v>
      </c>
      <c r="Q58" s="114">
        <v>8</v>
      </c>
      <c r="R58" s="114"/>
      <c r="S58" s="100">
        <f t="shared" si="0"/>
        <v>33</v>
      </c>
      <c r="T58" s="2"/>
    </row>
    <row r="59" spans="1:20" s="71" customFormat="1" x14ac:dyDescent="0.2">
      <c r="A59" s="2"/>
      <c r="B59" s="9" t="s">
        <v>266</v>
      </c>
      <c r="C59" s="48" t="s">
        <v>267</v>
      </c>
      <c r="D59" s="100"/>
      <c r="E59" s="100"/>
      <c r="F59" s="100">
        <v>3</v>
      </c>
      <c r="G59" s="100">
        <v>2</v>
      </c>
      <c r="H59" s="100">
        <v>4</v>
      </c>
      <c r="I59" s="100">
        <v>8</v>
      </c>
      <c r="J59" s="100">
        <v>16</v>
      </c>
      <c r="K59" s="100">
        <v>0</v>
      </c>
      <c r="L59" s="100"/>
      <c r="M59" s="20">
        <v>0</v>
      </c>
      <c r="N59" s="20"/>
      <c r="O59" s="20"/>
      <c r="P59" s="20"/>
      <c r="Q59" s="115"/>
      <c r="R59" s="115"/>
      <c r="S59" s="100">
        <f t="shared" si="0"/>
        <v>33</v>
      </c>
      <c r="T59" s="108"/>
    </row>
    <row r="60" spans="1:20" s="71" customFormat="1" x14ac:dyDescent="0.2">
      <c r="A60" s="70"/>
      <c r="B60" s="9" t="s">
        <v>282</v>
      </c>
      <c r="C60" s="48" t="s">
        <v>1</v>
      </c>
      <c r="D60" s="100"/>
      <c r="E60" s="100">
        <v>11</v>
      </c>
      <c r="F60" s="100">
        <v>7</v>
      </c>
      <c r="G60" s="100"/>
      <c r="H60" s="100">
        <v>4</v>
      </c>
      <c r="I60" s="100">
        <v>6</v>
      </c>
      <c r="J60" s="100"/>
      <c r="K60" s="100"/>
      <c r="L60" s="100"/>
      <c r="M60" s="20">
        <v>3</v>
      </c>
      <c r="N60" s="20">
        <v>2</v>
      </c>
      <c r="O60" s="20"/>
      <c r="P60" s="20"/>
      <c r="Q60" s="115"/>
      <c r="R60" s="115"/>
      <c r="S60" s="100">
        <f t="shared" si="0"/>
        <v>33</v>
      </c>
      <c r="T60" s="2"/>
    </row>
    <row r="61" spans="1:20" x14ac:dyDescent="0.2">
      <c r="B61" s="46" t="s">
        <v>380</v>
      </c>
      <c r="C61" s="52" t="s">
        <v>373</v>
      </c>
      <c r="D61" s="99"/>
      <c r="E61" s="100"/>
      <c r="F61" s="100"/>
      <c r="G61" s="99">
        <v>20</v>
      </c>
      <c r="H61" s="100">
        <v>8</v>
      </c>
      <c r="I61" s="99">
        <v>5</v>
      </c>
      <c r="J61" s="100"/>
      <c r="K61" s="100"/>
      <c r="L61" s="100"/>
      <c r="M61" s="20"/>
      <c r="N61" s="20"/>
      <c r="O61" s="20"/>
      <c r="P61" s="20"/>
      <c r="Q61" s="115"/>
      <c r="R61" s="115"/>
      <c r="S61" s="100">
        <f t="shared" si="0"/>
        <v>33</v>
      </c>
      <c r="T61" s="70"/>
    </row>
    <row r="62" spans="1:20" x14ac:dyDescent="0.2">
      <c r="B62" s="9" t="s">
        <v>671</v>
      </c>
      <c r="C62" s="47" t="s">
        <v>672</v>
      </c>
      <c r="D62" s="100">
        <v>6</v>
      </c>
      <c r="E62" s="100"/>
      <c r="F62" s="100"/>
      <c r="G62" s="100">
        <v>13</v>
      </c>
      <c r="H62" s="100">
        <v>6</v>
      </c>
      <c r="I62" s="100">
        <v>6</v>
      </c>
      <c r="J62" s="100">
        <v>2</v>
      </c>
      <c r="K62" s="100">
        <v>0</v>
      </c>
      <c r="L62" s="100"/>
      <c r="M62" s="20"/>
      <c r="N62" s="20"/>
      <c r="O62" s="20"/>
      <c r="P62" s="20"/>
      <c r="Q62" s="115"/>
      <c r="R62" s="115"/>
      <c r="S62" s="100">
        <f t="shared" si="0"/>
        <v>33</v>
      </c>
    </row>
    <row r="63" spans="1:20" x14ac:dyDescent="0.2">
      <c r="B63" s="49" t="s">
        <v>441</v>
      </c>
      <c r="C63" s="104" t="s">
        <v>3</v>
      </c>
      <c r="D63" s="70"/>
      <c r="E63" s="70"/>
      <c r="F63" s="70"/>
      <c r="G63" s="70"/>
      <c r="H63" s="70"/>
      <c r="I63" s="70"/>
      <c r="J63" s="70"/>
      <c r="K63" s="70"/>
      <c r="L63" s="70">
        <v>2</v>
      </c>
      <c r="M63" s="20">
        <v>2</v>
      </c>
      <c r="N63" s="20">
        <v>22</v>
      </c>
      <c r="O63" s="20">
        <v>4</v>
      </c>
      <c r="P63" s="20"/>
      <c r="Q63" s="115"/>
      <c r="R63" s="115"/>
      <c r="S63" s="100">
        <f t="shared" si="0"/>
        <v>30</v>
      </c>
    </row>
    <row r="64" spans="1:20" x14ac:dyDescent="0.2">
      <c r="B64" s="46" t="s">
        <v>690</v>
      </c>
      <c r="C64" s="52" t="s">
        <v>682</v>
      </c>
      <c r="D64" s="99"/>
      <c r="E64" s="100">
        <v>3</v>
      </c>
      <c r="F64" s="100">
        <v>9</v>
      </c>
      <c r="G64" s="100">
        <v>18</v>
      </c>
      <c r="H64" s="99">
        <v>0</v>
      </c>
      <c r="I64" s="100"/>
      <c r="J64" s="100"/>
      <c r="K64" s="100"/>
      <c r="L64" s="100"/>
      <c r="M64" s="20"/>
      <c r="N64" s="20"/>
      <c r="O64" s="20"/>
      <c r="P64" s="20"/>
      <c r="Q64" s="115"/>
      <c r="R64" s="115"/>
      <c r="S64" s="100">
        <f t="shared" si="0"/>
        <v>30</v>
      </c>
    </row>
    <row r="65" spans="1:20" x14ac:dyDescent="0.2">
      <c r="B65" s="9" t="s">
        <v>195</v>
      </c>
      <c r="C65" s="51" t="s">
        <v>25</v>
      </c>
      <c r="D65" s="100"/>
      <c r="E65" s="100"/>
      <c r="F65" s="100"/>
      <c r="G65" s="100">
        <v>2</v>
      </c>
      <c r="H65" s="100"/>
      <c r="I65" s="100">
        <v>2</v>
      </c>
      <c r="J65" s="100"/>
      <c r="K65" s="100">
        <v>11</v>
      </c>
      <c r="L65" s="100">
        <v>4</v>
      </c>
      <c r="M65" s="20">
        <v>6</v>
      </c>
      <c r="N65" s="20">
        <v>4</v>
      </c>
      <c r="O65" s="20"/>
      <c r="P65" s="20"/>
      <c r="Q65" s="115"/>
      <c r="R65" s="115"/>
      <c r="S65" s="100">
        <f t="shared" si="0"/>
        <v>29</v>
      </c>
    </row>
    <row r="66" spans="1:20" x14ac:dyDescent="0.2">
      <c r="B66" s="9" t="s">
        <v>256</v>
      </c>
      <c r="C66" s="104" t="s">
        <v>3</v>
      </c>
      <c r="D66" s="100"/>
      <c r="E66" s="100"/>
      <c r="F66" s="100"/>
      <c r="G66" s="100"/>
      <c r="H66" s="100"/>
      <c r="I66" s="100">
        <v>5</v>
      </c>
      <c r="J66" s="100">
        <v>6</v>
      </c>
      <c r="K66" s="100">
        <v>3</v>
      </c>
      <c r="L66" s="100">
        <v>0</v>
      </c>
      <c r="M66" s="20">
        <v>10</v>
      </c>
      <c r="N66" s="20">
        <v>0</v>
      </c>
      <c r="O66" s="20"/>
      <c r="P66" s="20">
        <v>5</v>
      </c>
      <c r="Q66" s="115"/>
      <c r="R66" s="115"/>
      <c r="S66" s="100">
        <f t="shared" ref="S66:S129" si="1">D66+E66+F66+G66+H66+I66+J66+K66+L66+M66+N66+O66+P66+Q66</f>
        <v>29</v>
      </c>
    </row>
    <row r="67" spans="1:20" x14ac:dyDescent="0.2">
      <c r="A67" s="70"/>
      <c r="B67" s="9" t="s">
        <v>806</v>
      </c>
      <c r="C67" s="47" t="s">
        <v>25</v>
      </c>
      <c r="D67" s="100"/>
      <c r="E67" s="100"/>
      <c r="F67" s="100"/>
      <c r="G67" s="100">
        <v>15</v>
      </c>
      <c r="H67" s="100">
        <v>0</v>
      </c>
      <c r="I67" s="100">
        <v>7</v>
      </c>
      <c r="J67" s="100"/>
      <c r="K67" s="100">
        <v>0</v>
      </c>
      <c r="L67" s="100"/>
      <c r="M67" s="20"/>
      <c r="N67" s="20"/>
      <c r="O67" s="20">
        <v>3</v>
      </c>
      <c r="P67" s="20">
        <v>0</v>
      </c>
      <c r="Q67" s="114">
        <v>3</v>
      </c>
      <c r="S67" s="100">
        <f t="shared" si="1"/>
        <v>28</v>
      </c>
      <c r="T67" s="108"/>
    </row>
    <row r="68" spans="1:20" s="49" customFormat="1" x14ac:dyDescent="0.2">
      <c r="A68" s="2"/>
      <c r="B68" s="9" t="s">
        <v>83</v>
      </c>
      <c r="C68" s="47" t="s">
        <v>0</v>
      </c>
      <c r="D68" s="100">
        <v>2</v>
      </c>
      <c r="E68" s="100">
        <v>6</v>
      </c>
      <c r="F68" s="100">
        <v>1</v>
      </c>
      <c r="G68" s="100">
        <v>2</v>
      </c>
      <c r="H68" s="100">
        <v>1</v>
      </c>
      <c r="I68" s="100">
        <v>1</v>
      </c>
      <c r="J68" s="100">
        <v>0</v>
      </c>
      <c r="K68" s="100">
        <v>0</v>
      </c>
      <c r="L68" s="100">
        <v>2</v>
      </c>
      <c r="M68" s="20">
        <v>4</v>
      </c>
      <c r="N68" s="20">
        <v>6</v>
      </c>
      <c r="O68" s="20">
        <v>1</v>
      </c>
      <c r="P68" s="20">
        <v>1</v>
      </c>
      <c r="Q68" s="114">
        <v>1</v>
      </c>
      <c r="R68" s="114"/>
      <c r="S68" s="100">
        <f t="shared" si="1"/>
        <v>28</v>
      </c>
      <c r="T68" s="108"/>
    </row>
    <row r="69" spans="1:20" s="49" customFormat="1" x14ac:dyDescent="0.2">
      <c r="A69" s="2"/>
      <c r="B69" s="9" t="s">
        <v>666</v>
      </c>
      <c r="C69" s="48" t="s">
        <v>3</v>
      </c>
      <c r="D69" s="100"/>
      <c r="E69" s="100"/>
      <c r="F69" s="100"/>
      <c r="G69" s="100">
        <v>6</v>
      </c>
      <c r="H69" s="100">
        <v>2</v>
      </c>
      <c r="I69" s="100">
        <v>0</v>
      </c>
      <c r="J69" s="100">
        <v>2</v>
      </c>
      <c r="K69" s="100">
        <v>7</v>
      </c>
      <c r="L69" s="100">
        <v>4</v>
      </c>
      <c r="M69" s="20">
        <v>0</v>
      </c>
      <c r="N69" s="20">
        <v>2</v>
      </c>
      <c r="O69" s="20">
        <v>2</v>
      </c>
      <c r="P69" s="20"/>
      <c r="Q69" s="114">
        <v>2</v>
      </c>
      <c r="R69" s="114"/>
      <c r="S69" s="100">
        <f t="shared" si="1"/>
        <v>27</v>
      </c>
      <c r="T69" s="2"/>
    </row>
    <row r="70" spans="1:20" s="49" customFormat="1" x14ac:dyDescent="0.2">
      <c r="A70" s="2"/>
      <c r="B70" s="49" t="s">
        <v>239</v>
      </c>
      <c r="C70" s="51" t="s">
        <v>25</v>
      </c>
      <c r="D70" s="100"/>
      <c r="E70" s="100"/>
      <c r="F70" s="100"/>
      <c r="G70" s="100"/>
      <c r="H70" s="100"/>
      <c r="I70" s="100"/>
      <c r="J70" s="100"/>
      <c r="K70" s="100"/>
      <c r="L70" s="100"/>
      <c r="M70" s="20"/>
      <c r="N70" s="20">
        <v>7</v>
      </c>
      <c r="O70" s="20">
        <v>9</v>
      </c>
      <c r="P70" s="20">
        <v>11</v>
      </c>
      <c r="Q70" s="115"/>
      <c r="R70" s="115"/>
      <c r="S70" s="100">
        <f t="shared" si="1"/>
        <v>27</v>
      </c>
      <c r="T70" s="108"/>
    </row>
    <row r="71" spans="1:20" s="49" customFormat="1" x14ac:dyDescent="0.2">
      <c r="A71" s="70"/>
      <c r="B71" s="9" t="s">
        <v>232</v>
      </c>
      <c r="C71" s="47" t="s">
        <v>614</v>
      </c>
      <c r="D71" s="100"/>
      <c r="E71" s="100"/>
      <c r="F71" s="100"/>
      <c r="G71" s="100">
        <v>10</v>
      </c>
      <c r="H71" s="100">
        <v>5</v>
      </c>
      <c r="I71" s="100">
        <v>3</v>
      </c>
      <c r="J71" s="100">
        <v>2</v>
      </c>
      <c r="K71" s="100">
        <v>4</v>
      </c>
      <c r="L71" s="100">
        <v>2</v>
      </c>
      <c r="M71" s="20"/>
      <c r="N71" s="20"/>
      <c r="O71" s="20"/>
      <c r="P71" s="20">
        <v>1</v>
      </c>
      <c r="Q71" s="115">
        <v>0</v>
      </c>
      <c r="R71" s="115"/>
      <c r="S71" s="100">
        <f t="shared" si="1"/>
        <v>27</v>
      </c>
      <c r="T71" s="2"/>
    </row>
    <row r="72" spans="1:20" s="49" customFormat="1" x14ac:dyDescent="0.2">
      <c r="A72" s="2"/>
      <c r="B72" s="8" t="s">
        <v>439</v>
      </c>
      <c r="C72" s="48" t="s">
        <v>3</v>
      </c>
      <c r="D72" s="100"/>
      <c r="E72" s="100"/>
      <c r="F72" s="100"/>
      <c r="G72" s="100"/>
      <c r="H72" s="100"/>
      <c r="I72" s="100"/>
      <c r="J72" s="100"/>
      <c r="K72" s="100"/>
      <c r="L72" s="100"/>
      <c r="M72" s="20"/>
      <c r="N72" s="20"/>
      <c r="O72" s="20">
        <v>2</v>
      </c>
      <c r="P72" s="20">
        <v>3</v>
      </c>
      <c r="Q72" s="114">
        <v>21</v>
      </c>
      <c r="R72" s="114"/>
      <c r="S72" s="100">
        <f t="shared" si="1"/>
        <v>26</v>
      </c>
      <c r="T72" s="108"/>
    </row>
    <row r="73" spans="1:20" x14ac:dyDescent="0.2">
      <c r="B73" s="8" t="s">
        <v>206</v>
      </c>
      <c r="C73" s="51" t="s">
        <v>25</v>
      </c>
      <c r="D73" s="70"/>
      <c r="E73" s="70"/>
      <c r="F73" s="70"/>
      <c r="G73" s="70"/>
      <c r="H73" s="70"/>
      <c r="I73" s="70"/>
      <c r="J73" s="70"/>
      <c r="K73" s="70"/>
      <c r="L73" s="70">
        <v>19</v>
      </c>
      <c r="M73" s="72">
        <v>7</v>
      </c>
      <c r="N73" s="72"/>
      <c r="O73" s="72"/>
      <c r="P73" s="72"/>
      <c r="Q73" s="113"/>
      <c r="R73" s="113"/>
      <c r="S73" s="100">
        <f t="shared" si="1"/>
        <v>26</v>
      </c>
    </row>
    <row r="74" spans="1:20" s="49" customFormat="1" x14ac:dyDescent="0.2">
      <c r="A74" s="2"/>
      <c r="B74" s="9" t="s">
        <v>276</v>
      </c>
      <c r="C74" s="48" t="s">
        <v>1</v>
      </c>
      <c r="D74" s="100"/>
      <c r="E74" s="100"/>
      <c r="F74" s="100"/>
      <c r="G74" s="100"/>
      <c r="H74" s="100">
        <v>2</v>
      </c>
      <c r="I74" s="100">
        <v>4</v>
      </c>
      <c r="J74" s="100">
        <v>4</v>
      </c>
      <c r="K74" s="100">
        <v>12</v>
      </c>
      <c r="L74" s="100">
        <v>2</v>
      </c>
      <c r="M74" s="20">
        <v>2</v>
      </c>
      <c r="N74" s="20"/>
      <c r="O74" s="20"/>
      <c r="P74" s="20"/>
      <c r="Q74" s="115"/>
      <c r="R74" s="115"/>
      <c r="S74" s="100">
        <f t="shared" si="1"/>
        <v>26</v>
      </c>
      <c r="T74" s="2"/>
    </row>
    <row r="75" spans="1:20" x14ac:dyDescent="0.2">
      <c r="B75" s="9" t="s">
        <v>283</v>
      </c>
      <c r="C75" s="52" t="s">
        <v>1</v>
      </c>
      <c r="D75" s="99"/>
      <c r="E75" s="100"/>
      <c r="F75" s="100"/>
      <c r="G75" s="100"/>
      <c r="H75" s="100"/>
      <c r="I75" s="100"/>
      <c r="J75" s="100"/>
      <c r="K75" s="100">
        <v>4</v>
      </c>
      <c r="L75" s="100">
        <v>22</v>
      </c>
      <c r="M75" s="20"/>
      <c r="N75" s="20"/>
      <c r="O75" s="20"/>
      <c r="P75" s="20"/>
      <c r="Q75" s="115"/>
      <c r="R75" s="115"/>
      <c r="S75" s="100">
        <f t="shared" si="1"/>
        <v>26</v>
      </c>
      <c r="T75" s="108"/>
    </row>
    <row r="76" spans="1:20" x14ac:dyDescent="0.2">
      <c r="B76" s="49" t="s">
        <v>663</v>
      </c>
      <c r="C76" s="48" t="s">
        <v>614</v>
      </c>
      <c r="D76" s="70"/>
      <c r="E76" s="70"/>
      <c r="F76" s="70"/>
      <c r="G76" s="70"/>
      <c r="H76" s="70"/>
      <c r="I76" s="70"/>
      <c r="J76" s="70"/>
      <c r="K76" s="70"/>
      <c r="L76" s="70">
        <v>2</v>
      </c>
      <c r="M76" s="20">
        <v>15</v>
      </c>
      <c r="N76" s="20">
        <v>6</v>
      </c>
      <c r="O76" s="20">
        <v>3</v>
      </c>
      <c r="P76" s="20">
        <v>0</v>
      </c>
      <c r="Q76" s="115"/>
      <c r="R76" s="115"/>
      <c r="S76" s="100">
        <f t="shared" si="1"/>
        <v>26</v>
      </c>
      <c r="T76" s="70"/>
    </row>
    <row r="77" spans="1:20" x14ac:dyDescent="0.2">
      <c r="B77" s="49" t="s">
        <v>79</v>
      </c>
      <c r="C77" s="48" t="s">
        <v>1</v>
      </c>
      <c r="D77" s="70"/>
      <c r="E77" s="70"/>
      <c r="F77" s="70"/>
      <c r="G77" s="70"/>
      <c r="H77" s="70"/>
      <c r="I77" s="70"/>
      <c r="J77" s="70"/>
      <c r="K77" s="70"/>
      <c r="L77" s="70">
        <v>7</v>
      </c>
      <c r="M77" s="20">
        <v>2</v>
      </c>
      <c r="N77" s="20">
        <v>6</v>
      </c>
      <c r="O77" s="20">
        <v>2</v>
      </c>
      <c r="P77" s="20">
        <v>2</v>
      </c>
      <c r="Q77" s="114">
        <v>6</v>
      </c>
      <c r="S77" s="100">
        <f t="shared" si="1"/>
        <v>25</v>
      </c>
    </row>
    <row r="78" spans="1:20" x14ac:dyDescent="0.2">
      <c r="B78" s="9" t="s">
        <v>214</v>
      </c>
      <c r="C78" s="51" t="s">
        <v>25</v>
      </c>
      <c r="D78" s="100"/>
      <c r="E78" s="100"/>
      <c r="F78" s="100"/>
      <c r="G78" s="100">
        <v>5</v>
      </c>
      <c r="H78" s="100"/>
      <c r="I78" s="100">
        <v>8</v>
      </c>
      <c r="J78" s="100"/>
      <c r="K78" s="100">
        <v>0</v>
      </c>
      <c r="L78" s="100">
        <v>2</v>
      </c>
      <c r="M78" s="20">
        <v>4</v>
      </c>
      <c r="N78" s="20">
        <v>4</v>
      </c>
      <c r="O78" s="20"/>
      <c r="P78" s="20">
        <v>0</v>
      </c>
      <c r="Q78" s="114">
        <v>2</v>
      </c>
      <c r="S78" s="100">
        <f t="shared" si="1"/>
        <v>25</v>
      </c>
    </row>
    <row r="79" spans="1:20" x14ac:dyDescent="0.2">
      <c r="B79" s="46" t="s">
        <v>487</v>
      </c>
      <c r="C79" s="52" t="s">
        <v>475</v>
      </c>
      <c r="D79" s="99"/>
      <c r="E79" s="100"/>
      <c r="F79" s="100"/>
      <c r="G79" s="99">
        <v>25</v>
      </c>
      <c r="H79" s="100">
        <v>0</v>
      </c>
      <c r="I79" s="100"/>
      <c r="J79" s="100"/>
      <c r="K79" s="100"/>
      <c r="L79" s="100"/>
      <c r="M79" s="20"/>
      <c r="N79" s="20"/>
      <c r="O79" s="20"/>
      <c r="P79" s="20"/>
      <c r="Q79" s="115"/>
      <c r="R79" s="115"/>
      <c r="S79" s="100">
        <f t="shared" si="1"/>
        <v>25</v>
      </c>
    </row>
    <row r="80" spans="1:20" x14ac:dyDescent="0.2">
      <c r="A80" s="70"/>
      <c r="B80" s="9" t="s">
        <v>252</v>
      </c>
      <c r="C80" s="47" t="s">
        <v>25</v>
      </c>
      <c r="D80" s="100"/>
      <c r="E80" s="100">
        <v>8</v>
      </c>
      <c r="F80" s="100">
        <v>6</v>
      </c>
      <c r="G80" s="100">
        <v>4</v>
      </c>
      <c r="H80" s="100">
        <v>5</v>
      </c>
      <c r="I80" s="100"/>
      <c r="J80" s="100"/>
      <c r="K80" s="100"/>
      <c r="L80" s="100"/>
      <c r="M80" s="20"/>
      <c r="N80" s="20"/>
      <c r="O80" s="20"/>
      <c r="P80" s="20">
        <v>1</v>
      </c>
      <c r="Q80" s="115"/>
      <c r="R80" s="115"/>
      <c r="S80" s="100">
        <f t="shared" si="1"/>
        <v>24</v>
      </c>
    </row>
    <row r="81" spans="1:20" s="49" customFormat="1" x14ac:dyDescent="0.2">
      <c r="A81" s="70"/>
      <c r="B81" s="8" t="s">
        <v>46</v>
      </c>
      <c r="C81" s="47" t="s">
        <v>0</v>
      </c>
      <c r="D81" s="99"/>
      <c r="E81" s="100"/>
      <c r="F81" s="100"/>
      <c r="G81" s="100"/>
      <c r="H81" s="100"/>
      <c r="I81" s="100"/>
      <c r="J81" s="100"/>
      <c r="K81" s="100"/>
      <c r="L81" s="100"/>
      <c r="M81" s="20"/>
      <c r="N81" s="20"/>
      <c r="O81" s="20"/>
      <c r="P81" s="20">
        <v>7</v>
      </c>
      <c r="Q81" s="114">
        <v>16</v>
      </c>
      <c r="R81" s="114"/>
      <c r="S81" s="100">
        <f t="shared" si="1"/>
        <v>23</v>
      </c>
      <c r="T81" s="2"/>
    </row>
    <row r="82" spans="1:20" x14ac:dyDescent="0.2">
      <c r="B82" s="9" t="s">
        <v>86</v>
      </c>
      <c r="C82" s="47" t="s">
        <v>0</v>
      </c>
      <c r="D82" s="99"/>
      <c r="E82" s="100"/>
      <c r="F82" s="100"/>
      <c r="G82" s="100"/>
      <c r="H82" s="100"/>
      <c r="I82" s="100"/>
      <c r="J82" s="100">
        <v>0</v>
      </c>
      <c r="K82" s="100">
        <v>3</v>
      </c>
      <c r="L82" s="100">
        <v>3</v>
      </c>
      <c r="M82" s="20">
        <v>2</v>
      </c>
      <c r="N82" s="20">
        <v>5</v>
      </c>
      <c r="O82" s="20">
        <v>7</v>
      </c>
      <c r="P82" s="20">
        <v>1</v>
      </c>
      <c r="Q82" s="114">
        <v>2</v>
      </c>
      <c r="S82" s="100">
        <f t="shared" si="1"/>
        <v>23</v>
      </c>
    </row>
    <row r="83" spans="1:20" x14ac:dyDescent="0.2">
      <c r="B83" s="9" t="s">
        <v>254</v>
      </c>
      <c r="C83" s="104" t="s">
        <v>255</v>
      </c>
      <c r="D83" s="100"/>
      <c r="E83" s="100"/>
      <c r="F83" s="100"/>
      <c r="G83" s="100"/>
      <c r="H83" s="100">
        <v>0</v>
      </c>
      <c r="I83" s="100">
        <v>2</v>
      </c>
      <c r="J83" s="100">
        <v>10</v>
      </c>
      <c r="K83" s="100">
        <v>2</v>
      </c>
      <c r="L83" s="100">
        <v>1</v>
      </c>
      <c r="M83" s="20">
        <v>4</v>
      </c>
      <c r="N83" s="20">
        <v>4</v>
      </c>
      <c r="O83" s="20"/>
      <c r="P83" s="20"/>
      <c r="Q83" s="115"/>
      <c r="R83" s="115"/>
      <c r="S83" s="100">
        <f t="shared" si="1"/>
        <v>23</v>
      </c>
    </row>
    <row r="84" spans="1:20" x14ac:dyDescent="0.2">
      <c r="B84" s="49" t="s">
        <v>75</v>
      </c>
      <c r="C84" s="48" t="s">
        <v>1</v>
      </c>
      <c r="D84" s="70"/>
      <c r="E84" s="70"/>
      <c r="F84" s="70"/>
      <c r="G84" s="70"/>
      <c r="H84" s="70"/>
      <c r="I84" s="70"/>
      <c r="J84" s="70"/>
      <c r="K84" s="70"/>
      <c r="L84" s="70"/>
      <c r="M84" s="20"/>
      <c r="N84" s="20"/>
      <c r="O84" s="20">
        <v>15</v>
      </c>
      <c r="P84" s="20">
        <v>8</v>
      </c>
      <c r="Q84" s="115"/>
      <c r="R84" s="115"/>
      <c r="S84" s="100">
        <f t="shared" si="1"/>
        <v>23</v>
      </c>
    </row>
    <row r="85" spans="1:20" x14ac:dyDescent="0.2">
      <c r="B85" s="9" t="s">
        <v>245</v>
      </c>
      <c r="C85" s="47" t="s">
        <v>0</v>
      </c>
      <c r="D85" s="100">
        <v>2</v>
      </c>
      <c r="E85" s="100">
        <v>0</v>
      </c>
      <c r="F85" s="100">
        <v>0</v>
      </c>
      <c r="G85" s="100">
        <v>8</v>
      </c>
      <c r="H85" s="100">
        <v>0</v>
      </c>
      <c r="I85" s="100"/>
      <c r="J85" s="100"/>
      <c r="K85" s="100"/>
      <c r="L85" s="100"/>
      <c r="M85" s="20"/>
      <c r="N85" s="20"/>
      <c r="O85" s="20"/>
      <c r="P85" s="20">
        <v>5</v>
      </c>
      <c r="Q85" s="115">
        <v>7</v>
      </c>
      <c r="R85" s="115"/>
      <c r="S85" s="100">
        <f t="shared" si="1"/>
        <v>22</v>
      </c>
      <c r="T85" s="70">
        <v>1</v>
      </c>
    </row>
    <row r="86" spans="1:20" x14ac:dyDescent="0.2">
      <c r="B86" s="9" t="s">
        <v>173</v>
      </c>
      <c r="C86" s="47" t="s">
        <v>170</v>
      </c>
      <c r="D86" s="100"/>
      <c r="E86" s="100">
        <v>5</v>
      </c>
      <c r="F86" s="100">
        <v>17</v>
      </c>
      <c r="G86" s="100"/>
      <c r="H86" s="100"/>
      <c r="I86" s="100"/>
      <c r="J86" s="100"/>
      <c r="K86" s="100"/>
      <c r="L86" s="100"/>
      <c r="M86" s="20"/>
      <c r="N86" s="20"/>
      <c r="O86" s="20"/>
      <c r="P86" s="20"/>
      <c r="Q86" s="115"/>
      <c r="R86" s="115"/>
      <c r="S86" s="100">
        <f t="shared" si="1"/>
        <v>22</v>
      </c>
    </row>
    <row r="87" spans="1:20" x14ac:dyDescent="0.2">
      <c r="B87" s="8" t="s">
        <v>66</v>
      </c>
      <c r="C87" s="51" t="s">
        <v>25</v>
      </c>
      <c r="D87" s="100"/>
      <c r="E87" s="100"/>
      <c r="F87" s="100"/>
      <c r="G87" s="100">
        <v>5</v>
      </c>
      <c r="H87" s="100"/>
      <c r="I87" s="100">
        <v>2</v>
      </c>
      <c r="J87" s="100"/>
      <c r="K87" s="100">
        <v>3</v>
      </c>
      <c r="L87" s="100">
        <v>1</v>
      </c>
      <c r="M87" s="20">
        <v>6</v>
      </c>
      <c r="N87" s="20">
        <v>3</v>
      </c>
      <c r="O87" s="20"/>
      <c r="P87" s="20">
        <v>2</v>
      </c>
      <c r="Q87" s="115"/>
      <c r="R87" s="115"/>
      <c r="S87" s="100">
        <f t="shared" si="1"/>
        <v>22</v>
      </c>
    </row>
    <row r="88" spans="1:20" x14ac:dyDescent="0.2">
      <c r="B88" s="8" t="s">
        <v>68</v>
      </c>
      <c r="C88" s="51" t="s">
        <v>25</v>
      </c>
      <c r="D88" s="100"/>
      <c r="E88" s="100"/>
      <c r="F88" s="100"/>
      <c r="G88" s="100"/>
      <c r="H88" s="100"/>
      <c r="I88" s="100"/>
      <c r="J88" s="100"/>
      <c r="K88" s="100"/>
      <c r="L88" s="100"/>
      <c r="M88" s="20">
        <v>8</v>
      </c>
      <c r="N88" s="20">
        <v>7</v>
      </c>
      <c r="O88" s="20">
        <v>4</v>
      </c>
      <c r="P88" s="20">
        <v>3</v>
      </c>
      <c r="Q88" s="115"/>
      <c r="R88" s="115"/>
      <c r="S88" s="100">
        <f t="shared" si="1"/>
        <v>22</v>
      </c>
    </row>
    <row r="89" spans="1:20" x14ac:dyDescent="0.2">
      <c r="A89" s="70"/>
      <c r="B89" s="46" t="s">
        <v>247</v>
      </c>
      <c r="C89" s="52" t="s">
        <v>246</v>
      </c>
      <c r="D89" s="99"/>
      <c r="E89" s="100">
        <v>6</v>
      </c>
      <c r="F89" s="100">
        <v>7</v>
      </c>
      <c r="G89" s="99">
        <v>9</v>
      </c>
      <c r="H89" s="100">
        <v>0</v>
      </c>
      <c r="I89" s="100"/>
      <c r="J89" s="100"/>
      <c r="K89" s="100"/>
      <c r="L89" s="100"/>
      <c r="M89" s="20"/>
      <c r="N89" s="20"/>
      <c r="O89" s="20"/>
      <c r="P89" s="20"/>
      <c r="Q89" s="115"/>
      <c r="R89" s="115"/>
      <c r="S89" s="100">
        <f t="shared" si="1"/>
        <v>22</v>
      </c>
    </row>
    <row r="90" spans="1:20" x14ac:dyDescent="0.2">
      <c r="B90" s="46" t="s">
        <v>383</v>
      </c>
      <c r="C90" s="52" t="s">
        <v>382</v>
      </c>
      <c r="D90" s="99">
        <v>3</v>
      </c>
      <c r="E90" s="100"/>
      <c r="F90" s="100"/>
      <c r="G90" s="100">
        <v>19</v>
      </c>
      <c r="H90" s="99">
        <v>0</v>
      </c>
      <c r="I90" s="100"/>
      <c r="J90" s="100"/>
      <c r="K90" s="100"/>
      <c r="L90" s="100"/>
      <c r="M90" s="20"/>
      <c r="N90" s="20"/>
      <c r="O90" s="20"/>
      <c r="P90" s="20"/>
      <c r="Q90" s="115"/>
      <c r="R90" s="115"/>
      <c r="S90" s="100">
        <f t="shared" si="1"/>
        <v>22</v>
      </c>
    </row>
    <row r="91" spans="1:20" x14ac:dyDescent="0.2">
      <c r="B91" s="46" t="s">
        <v>415</v>
      </c>
      <c r="C91" s="52" t="s">
        <v>0</v>
      </c>
      <c r="D91" s="99"/>
      <c r="E91" s="100"/>
      <c r="F91" s="100"/>
      <c r="G91" s="100"/>
      <c r="H91" s="100">
        <v>0</v>
      </c>
      <c r="I91" s="100">
        <v>3</v>
      </c>
      <c r="J91" s="100">
        <v>1</v>
      </c>
      <c r="K91" s="100">
        <v>1</v>
      </c>
      <c r="L91" s="100">
        <v>4</v>
      </c>
      <c r="M91" s="20">
        <v>2</v>
      </c>
      <c r="N91" s="20">
        <v>9</v>
      </c>
      <c r="O91" s="20">
        <v>2</v>
      </c>
      <c r="P91" s="20"/>
      <c r="Q91" s="115"/>
      <c r="R91" s="115"/>
      <c r="S91" s="100">
        <f t="shared" si="1"/>
        <v>22</v>
      </c>
      <c r="T91" s="108"/>
    </row>
    <row r="92" spans="1:20" x14ac:dyDescent="0.2">
      <c r="A92" s="108"/>
      <c r="B92" s="9" t="s">
        <v>548</v>
      </c>
      <c r="C92" s="52" t="s">
        <v>475</v>
      </c>
      <c r="D92" s="99"/>
      <c r="E92" s="100"/>
      <c r="F92" s="100"/>
      <c r="G92" s="100"/>
      <c r="H92" s="100"/>
      <c r="I92" s="100"/>
      <c r="J92" s="100"/>
      <c r="K92" s="100"/>
      <c r="L92" s="100">
        <v>22</v>
      </c>
      <c r="M92" s="20"/>
      <c r="N92" s="20"/>
      <c r="O92" s="20"/>
      <c r="P92" s="20"/>
      <c r="Q92" s="115"/>
      <c r="R92" s="115"/>
      <c r="S92" s="100">
        <f t="shared" si="1"/>
        <v>22</v>
      </c>
    </row>
    <row r="93" spans="1:20" x14ac:dyDescent="0.2">
      <c r="B93" s="45" t="s">
        <v>628</v>
      </c>
      <c r="C93" s="51" t="s">
        <v>614</v>
      </c>
      <c r="D93" s="70"/>
      <c r="E93" s="70"/>
      <c r="F93" s="70"/>
      <c r="G93" s="70"/>
      <c r="H93" s="70"/>
      <c r="I93" s="70"/>
      <c r="J93" s="70"/>
      <c r="K93" s="70"/>
      <c r="L93" s="70">
        <v>4</v>
      </c>
      <c r="M93" s="72">
        <v>6</v>
      </c>
      <c r="N93" s="72">
        <v>9</v>
      </c>
      <c r="O93" s="20">
        <v>3</v>
      </c>
      <c r="P93" s="20"/>
      <c r="Q93" s="115"/>
      <c r="R93" s="115"/>
      <c r="S93" s="100">
        <f t="shared" si="1"/>
        <v>22</v>
      </c>
    </row>
    <row r="94" spans="1:20" x14ac:dyDescent="0.2">
      <c r="B94" s="9" t="s">
        <v>650</v>
      </c>
      <c r="C94" s="51" t="s">
        <v>651</v>
      </c>
      <c r="D94" s="100"/>
      <c r="E94" s="100"/>
      <c r="F94" s="100"/>
      <c r="G94" s="100"/>
      <c r="H94" s="100"/>
      <c r="I94" s="100">
        <v>6</v>
      </c>
      <c r="J94" s="100">
        <v>5</v>
      </c>
      <c r="K94" s="100">
        <v>6</v>
      </c>
      <c r="L94" s="100">
        <v>4</v>
      </c>
      <c r="M94" s="20">
        <v>0</v>
      </c>
      <c r="N94" s="20"/>
      <c r="O94" s="20">
        <v>1</v>
      </c>
      <c r="P94" s="20"/>
      <c r="Q94" s="115"/>
      <c r="R94" s="115"/>
      <c r="S94" s="100">
        <f t="shared" si="1"/>
        <v>22</v>
      </c>
      <c r="T94" s="70"/>
    </row>
    <row r="95" spans="1:20" x14ac:dyDescent="0.2">
      <c r="B95" s="46" t="s">
        <v>238</v>
      </c>
      <c r="C95" s="52" t="s">
        <v>25</v>
      </c>
      <c r="D95" s="99"/>
      <c r="E95" s="100"/>
      <c r="F95" s="100"/>
      <c r="G95" s="100"/>
      <c r="H95" s="100"/>
      <c r="I95" s="100"/>
      <c r="J95" s="100">
        <v>6</v>
      </c>
      <c r="K95" s="100"/>
      <c r="L95" s="100"/>
      <c r="M95" s="20"/>
      <c r="N95" s="20">
        <v>3</v>
      </c>
      <c r="O95" s="20">
        <v>4</v>
      </c>
      <c r="P95" s="20">
        <v>1</v>
      </c>
      <c r="Q95" s="114">
        <v>7</v>
      </c>
      <c r="S95" s="100">
        <f t="shared" si="1"/>
        <v>21</v>
      </c>
    </row>
    <row r="96" spans="1:20" x14ac:dyDescent="0.2">
      <c r="B96" s="9" t="s">
        <v>237</v>
      </c>
      <c r="C96" s="51" t="s">
        <v>25</v>
      </c>
      <c r="D96" s="99"/>
      <c r="E96" s="100"/>
      <c r="F96" s="100"/>
      <c r="G96" s="100"/>
      <c r="H96" s="100"/>
      <c r="I96" s="100"/>
      <c r="J96" s="100"/>
      <c r="K96" s="100">
        <v>2</v>
      </c>
      <c r="L96" s="100">
        <v>4</v>
      </c>
      <c r="M96" s="20">
        <v>8</v>
      </c>
      <c r="N96" s="20">
        <v>5</v>
      </c>
      <c r="O96" s="20">
        <v>2</v>
      </c>
      <c r="P96" s="20"/>
      <c r="Q96" s="114">
        <v>0</v>
      </c>
      <c r="S96" s="100">
        <f t="shared" si="1"/>
        <v>21</v>
      </c>
    </row>
    <row r="97" spans="1:20" x14ac:dyDescent="0.2">
      <c r="B97" s="45" t="s">
        <v>257</v>
      </c>
      <c r="C97" s="104" t="s">
        <v>255</v>
      </c>
      <c r="D97" s="70"/>
      <c r="E97" s="70"/>
      <c r="F97" s="70"/>
      <c r="G97" s="70"/>
      <c r="H97" s="70"/>
      <c r="I97" s="70"/>
      <c r="J97" s="70"/>
      <c r="K97" s="70"/>
      <c r="L97" s="70"/>
      <c r="M97" s="20">
        <v>7</v>
      </c>
      <c r="N97" s="20">
        <v>14</v>
      </c>
      <c r="O97" s="20"/>
      <c r="P97" s="20"/>
      <c r="Q97" s="115"/>
      <c r="R97" s="115"/>
      <c r="S97" s="100">
        <f t="shared" si="1"/>
        <v>21</v>
      </c>
    </row>
    <row r="98" spans="1:20" x14ac:dyDescent="0.2">
      <c r="B98" s="9" t="s">
        <v>81</v>
      </c>
      <c r="C98" s="47" t="s">
        <v>1</v>
      </c>
      <c r="D98" s="100"/>
      <c r="E98" s="100">
        <v>6</v>
      </c>
      <c r="F98" s="100">
        <v>4</v>
      </c>
      <c r="G98" s="100"/>
      <c r="H98" s="100"/>
      <c r="I98" s="100"/>
      <c r="J98" s="100">
        <v>4</v>
      </c>
      <c r="K98" s="100">
        <v>0</v>
      </c>
      <c r="L98" s="100">
        <v>1</v>
      </c>
      <c r="M98" s="20"/>
      <c r="N98" s="20">
        <v>6</v>
      </c>
      <c r="O98" s="20">
        <v>0</v>
      </c>
      <c r="P98" s="20">
        <v>0</v>
      </c>
      <c r="Q98" s="115"/>
      <c r="R98" s="115"/>
      <c r="S98" s="100">
        <f t="shared" si="1"/>
        <v>21</v>
      </c>
    </row>
    <row r="99" spans="1:20" x14ac:dyDescent="0.2">
      <c r="B99" s="46" t="s">
        <v>410</v>
      </c>
      <c r="C99" s="52" t="s">
        <v>401</v>
      </c>
      <c r="D99" s="99"/>
      <c r="E99" s="100">
        <v>4</v>
      </c>
      <c r="F99" s="100">
        <v>3</v>
      </c>
      <c r="G99" s="100">
        <v>9</v>
      </c>
      <c r="H99" s="99">
        <v>5</v>
      </c>
      <c r="I99" s="100">
        <v>0</v>
      </c>
      <c r="J99" s="100"/>
      <c r="K99" s="100"/>
      <c r="L99" s="100"/>
      <c r="M99" s="20"/>
      <c r="N99" s="20"/>
      <c r="O99" s="20"/>
      <c r="P99" s="20"/>
      <c r="Q99" s="115"/>
      <c r="R99" s="115"/>
      <c r="S99" s="100">
        <f t="shared" si="1"/>
        <v>21</v>
      </c>
    </row>
    <row r="100" spans="1:20" x14ac:dyDescent="0.2">
      <c r="B100" s="9" t="s">
        <v>591</v>
      </c>
      <c r="C100" s="52" t="s">
        <v>475</v>
      </c>
      <c r="D100" s="99"/>
      <c r="E100" s="100"/>
      <c r="F100" s="100"/>
      <c r="G100" s="100"/>
      <c r="H100" s="100"/>
      <c r="I100" s="100"/>
      <c r="J100" s="100"/>
      <c r="K100" s="100">
        <v>20</v>
      </c>
      <c r="L100" s="100">
        <v>1</v>
      </c>
      <c r="M100" s="20"/>
      <c r="N100" s="20"/>
      <c r="O100" s="20"/>
      <c r="P100" s="20"/>
      <c r="Q100" s="115"/>
      <c r="R100" s="115"/>
      <c r="S100" s="100">
        <f t="shared" si="1"/>
        <v>21</v>
      </c>
    </row>
    <row r="101" spans="1:20" x14ac:dyDescent="0.2">
      <c r="B101" s="9" t="s">
        <v>615</v>
      </c>
      <c r="C101" s="104" t="s">
        <v>614</v>
      </c>
      <c r="D101" s="99"/>
      <c r="E101" s="100"/>
      <c r="F101" s="100"/>
      <c r="G101" s="100"/>
      <c r="H101" s="100"/>
      <c r="I101" s="100"/>
      <c r="J101" s="100">
        <v>2</v>
      </c>
      <c r="K101" s="100">
        <v>5</v>
      </c>
      <c r="L101" s="100">
        <v>1</v>
      </c>
      <c r="M101" s="20">
        <v>5</v>
      </c>
      <c r="N101" s="20">
        <v>2</v>
      </c>
      <c r="O101" s="20">
        <v>6</v>
      </c>
      <c r="P101" s="20"/>
      <c r="Q101" s="115"/>
      <c r="R101" s="115"/>
      <c r="S101" s="100">
        <f t="shared" si="1"/>
        <v>21</v>
      </c>
    </row>
    <row r="102" spans="1:20" x14ac:dyDescent="0.2">
      <c r="B102" s="8" t="s">
        <v>617</v>
      </c>
      <c r="C102" s="104" t="s">
        <v>3</v>
      </c>
      <c r="D102" s="100"/>
      <c r="E102" s="100"/>
      <c r="F102" s="100"/>
      <c r="G102" s="100"/>
      <c r="H102" s="100"/>
      <c r="I102" s="100"/>
      <c r="J102" s="100"/>
      <c r="K102" s="100"/>
      <c r="L102" s="100"/>
      <c r="M102" s="20">
        <v>5</v>
      </c>
      <c r="N102" s="20">
        <v>9</v>
      </c>
      <c r="O102" s="20">
        <v>4</v>
      </c>
      <c r="P102" s="20"/>
      <c r="Q102" s="115">
        <v>2</v>
      </c>
      <c r="R102" s="115"/>
      <c r="S102" s="100">
        <f t="shared" si="1"/>
        <v>20</v>
      </c>
    </row>
    <row r="103" spans="1:20" x14ac:dyDescent="0.2">
      <c r="A103" s="108"/>
      <c r="B103" s="9" t="s">
        <v>249</v>
      </c>
      <c r="C103" s="47" t="s">
        <v>246</v>
      </c>
      <c r="D103" s="100">
        <v>3</v>
      </c>
      <c r="E103" s="100">
        <v>6</v>
      </c>
      <c r="F103" s="100">
        <v>9</v>
      </c>
      <c r="G103" s="100">
        <v>2</v>
      </c>
      <c r="H103" s="100">
        <v>0</v>
      </c>
      <c r="I103" s="100"/>
      <c r="J103" s="100"/>
      <c r="K103" s="100"/>
      <c r="L103" s="100"/>
      <c r="M103" s="20"/>
      <c r="N103" s="20"/>
      <c r="O103" s="20"/>
      <c r="P103" s="20"/>
      <c r="Q103" s="115"/>
      <c r="R103" s="115"/>
      <c r="S103" s="100">
        <f t="shared" si="1"/>
        <v>20</v>
      </c>
      <c r="T103" s="70"/>
    </row>
    <row r="104" spans="1:20" x14ac:dyDescent="0.2">
      <c r="B104" s="9" t="s">
        <v>293</v>
      </c>
      <c r="C104" s="47" t="s">
        <v>1</v>
      </c>
      <c r="D104" s="100"/>
      <c r="E104" s="100"/>
      <c r="F104" s="100">
        <v>3</v>
      </c>
      <c r="G104" s="100">
        <v>7</v>
      </c>
      <c r="H104" s="100">
        <v>0</v>
      </c>
      <c r="I104" s="100">
        <v>0</v>
      </c>
      <c r="J104" s="100">
        <v>4</v>
      </c>
      <c r="K104" s="100">
        <v>6</v>
      </c>
      <c r="L104" s="100"/>
      <c r="M104" s="20"/>
      <c r="N104" s="20"/>
      <c r="O104" s="20"/>
      <c r="P104" s="20"/>
      <c r="Q104" s="115"/>
      <c r="R104" s="115"/>
      <c r="S104" s="100">
        <f t="shared" si="1"/>
        <v>20</v>
      </c>
      <c r="T104" s="108"/>
    </row>
    <row r="105" spans="1:20" x14ac:dyDescent="0.2">
      <c r="B105" s="49" t="s">
        <v>295</v>
      </c>
      <c r="C105" s="48" t="s">
        <v>1</v>
      </c>
      <c r="D105" s="70"/>
      <c r="E105" s="70"/>
      <c r="F105" s="70"/>
      <c r="G105" s="70"/>
      <c r="H105" s="70"/>
      <c r="I105" s="70"/>
      <c r="J105" s="70"/>
      <c r="K105" s="70"/>
      <c r="L105" s="70"/>
      <c r="M105" s="20"/>
      <c r="N105" s="20">
        <v>9</v>
      </c>
      <c r="O105" s="20">
        <v>11</v>
      </c>
      <c r="P105" s="20"/>
      <c r="Q105" s="115"/>
      <c r="R105" s="115"/>
      <c r="S105" s="100">
        <f t="shared" si="1"/>
        <v>20</v>
      </c>
      <c r="T105" s="108"/>
    </row>
    <row r="106" spans="1:20" x14ac:dyDescent="0.2">
      <c r="B106" s="8" t="s">
        <v>773</v>
      </c>
      <c r="C106" s="104" t="s">
        <v>0</v>
      </c>
      <c r="D106" s="100"/>
      <c r="E106" s="100"/>
      <c r="F106" s="100"/>
      <c r="G106" s="100"/>
      <c r="H106" s="100"/>
      <c r="I106" s="100"/>
      <c r="J106" s="100"/>
      <c r="K106" s="100"/>
      <c r="L106" s="100"/>
      <c r="M106" s="20"/>
      <c r="N106" s="20"/>
      <c r="O106" s="20"/>
      <c r="P106" s="20">
        <v>5</v>
      </c>
      <c r="Q106" s="114">
        <v>14</v>
      </c>
      <c r="S106" s="100">
        <f t="shared" si="1"/>
        <v>19</v>
      </c>
      <c r="T106" s="108"/>
    </row>
    <row r="107" spans="1:20" x14ac:dyDescent="0.2">
      <c r="A107" s="70"/>
      <c r="B107" s="45" t="s">
        <v>662</v>
      </c>
      <c r="C107" s="48" t="s">
        <v>614</v>
      </c>
      <c r="D107" s="70"/>
      <c r="E107" s="70"/>
      <c r="F107" s="70"/>
      <c r="G107" s="70"/>
      <c r="H107" s="70"/>
      <c r="I107" s="70"/>
      <c r="J107" s="70"/>
      <c r="K107" s="70"/>
      <c r="L107" s="70">
        <v>0</v>
      </c>
      <c r="M107" s="72">
        <v>6</v>
      </c>
      <c r="N107" s="20">
        <v>12</v>
      </c>
      <c r="O107" s="20">
        <v>0</v>
      </c>
      <c r="P107" s="20"/>
      <c r="Q107" s="114">
        <v>1</v>
      </c>
      <c r="S107" s="100">
        <f t="shared" si="1"/>
        <v>19</v>
      </c>
    </row>
    <row r="108" spans="1:20" x14ac:dyDescent="0.2">
      <c r="A108" s="108"/>
      <c r="B108" s="9" t="s">
        <v>250</v>
      </c>
      <c r="C108" s="47" t="s">
        <v>246</v>
      </c>
      <c r="D108" s="100"/>
      <c r="E108" s="100">
        <v>10</v>
      </c>
      <c r="F108" s="100">
        <v>9</v>
      </c>
      <c r="G108" s="100"/>
      <c r="H108" s="100"/>
      <c r="I108" s="100"/>
      <c r="J108" s="100"/>
      <c r="K108" s="100"/>
      <c r="L108" s="100"/>
      <c r="M108" s="20"/>
      <c r="N108" s="20"/>
      <c r="O108" s="20"/>
      <c r="P108" s="20"/>
      <c r="Q108" s="115"/>
      <c r="R108" s="115"/>
      <c r="S108" s="100">
        <f t="shared" si="1"/>
        <v>19</v>
      </c>
    </row>
    <row r="109" spans="1:20" x14ac:dyDescent="0.2">
      <c r="A109" s="108"/>
      <c r="B109" s="9" t="s">
        <v>251</v>
      </c>
      <c r="C109" s="47" t="s">
        <v>246</v>
      </c>
      <c r="D109" s="100"/>
      <c r="E109" s="100"/>
      <c r="F109" s="100">
        <v>19</v>
      </c>
      <c r="G109" s="100"/>
      <c r="H109" s="100"/>
      <c r="I109" s="100"/>
      <c r="J109" s="100"/>
      <c r="K109" s="100"/>
      <c r="L109" s="100"/>
      <c r="M109" s="20"/>
      <c r="N109" s="20"/>
      <c r="O109" s="20"/>
      <c r="P109" s="20"/>
      <c r="Q109" s="115"/>
      <c r="R109" s="115"/>
      <c r="S109" s="100">
        <f t="shared" si="1"/>
        <v>19</v>
      </c>
    </row>
    <row r="110" spans="1:20" x14ac:dyDescent="0.2">
      <c r="B110" s="9" t="s">
        <v>433</v>
      </c>
      <c r="C110" s="52" t="s">
        <v>0</v>
      </c>
      <c r="D110" s="99"/>
      <c r="E110" s="100"/>
      <c r="F110" s="100"/>
      <c r="G110" s="100"/>
      <c r="H110" s="100"/>
      <c r="I110" s="100"/>
      <c r="J110" s="100"/>
      <c r="K110" s="100"/>
      <c r="L110" s="100">
        <v>19</v>
      </c>
      <c r="M110" s="20"/>
      <c r="N110" s="20"/>
      <c r="O110" s="20"/>
      <c r="P110" s="20"/>
      <c r="Q110" s="115"/>
      <c r="R110" s="115"/>
      <c r="S110" s="100">
        <f t="shared" si="1"/>
        <v>19</v>
      </c>
    </row>
    <row r="111" spans="1:20" x14ac:dyDescent="0.2">
      <c r="B111" s="45" t="s">
        <v>772</v>
      </c>
      <c r="C111" s="48" t="s">
        <v>614</v>
      </c>
      <c r="D111" s="70"/>
      <c r="E111" s="70"/>
      <c r="F111" s="70"/>
      <c r="G111" s="70"/>
      <c r="H111" s="70"/>
      <c r="I111" s="70"/>
      <c r="J111" s="70"/>
      <c r="K111" s="70"/>
      <c r="L111" s="70"/>
      <c r="M111" s="20"/>
      <c r="N111" s="20"/>
      <c r="O111" s="20"/>
      <c r="P111" s="20">
        <v>19</v>
      </c>
      <c r="Q111" s="115"/>
      <c r="R111" s="115"/>
      <c r="S111" s="100">
        <f t="shared" si="1"/>
        <v>19</v>
      </c>
      <c r="T111" s="70"/>
    </row>
    <row r="112" spans="1:20" x14ac:dyDescent="0.2">
      <c r="B112" s="46" t="s">
        <v>307</v>
      </c>
      <c r="C112" s="52" t="s">
        <v>1</v>
      </c>
      <c r="D112" s="99"/>
      <c r="E112" s="100"/>
      <c r="F112" s="100"/>
      <c r="G112" s="100"/>
      <c r="H112" s="100"/>
      <c r="I112" s="99">
        <v>18</v>
      </c>
      <c r="J112" s="100"/>
      <c r="K112" s="100"/>
      <c r="L112" s="100"/>
      <c r="M112" s="20"/>
      <c r="N112" s="20"/>
      <c r="O112" s="20"/>
      <c r="P112" s="20"/>
      <c r="Q112" s="115"/>
      <c r="R112" s="115"/>
      <c r="S112" s="100">
        <f t="shared" si="1"/>
        <v>18</v>
      </c>
      <c r="T112" s="108"/>
    </row>
    <row r="113" spans="1:20" x14ac:dyDescent="0.2">
      <c r="B113" s="46" t="s">
        <v>443</v>
      </c>
      <c r="C113" s="52" t="s">
        <v>3</v>
      </c>
      <c r="D113" s="99"/>
      <c r="E113" s="100">
        <v>6</v>
      </c>
      <c r="F113" s="100"/>
      <c r="G113" s="100">
        <v>2</v>
      </c>
      <c r="H113" s="99">
        <v>0</v>
      </c>
      <c r="I113" s="100"/>
      <c r="J113" s="100"/>
      <c r="K113" s="100"/>
      <c r="L113" s="100"/>
      <c r="M113" s="20"/>
      <c r="N113" s="20"/>
      <c r="O113" s="20">
        <v>10</v>
      </c>
      <c r="P113" s="20"/>
      <c r="Q113" s="115"/>
      <c r="R113" s="115"/>
      <c r="S113" s="100">
        <f t="shared" si="1"/>
        <v>18</v>
      </c>
    </row>
    <row r="114" spans="1:20" x14ac:dyDescent="0.2">
      <c r="B114" s="46" t="s">
        <v>660</v>
      </c>
      <c r="C114" s="48" t="s">
        <v>25</v>
      </c>
      <c r="D114" s="99"/>
      <c r="E114" s="100"/>
      <c r="F114" s="100"/>
      <c r="G114" s="100"/>
      <c r="H114" s="100"/>
      <c r="I114" s="99">
        <v>1</v>
      </c>
      <c r="J114" s="100">
        <v>5</v>
      </c>
      <c r="K114" s="100">
        <v>3</v>
      </c>
      <c r="L114" s="100">
        <v>3</v>
      </c>
      <c r="M114" s="20">
        <v>1</v>
      </c>
      <c r="N114" s="20"/>
      <c r="O114" s="20">
        <v>1</v>
      </c>
      <c r="P114" s="20"/>
      <c r="Q114" s="114">
        <v>3</v>
      </c>
      <c r="S114" s="100">
        <f t="shared" si="1"/>
        <v>17</v>
      </c>
      <c r="T114" s="2">
        <v>1</v>
      </c>
    </row>
    <row r="115" spans="1:20" x14ac:dyDescent="0.2">
      <c r="B115" s="46" t="s">
        <v>308</v>
      </c>
      <c r="C115" s="52" t="s">
        <v>1</v>
      </c>
      <c r="D115" s="99"/>
      <c r="E115" s="100"/>
      <c r="F115" s="100"/>
      <c r="G115" s="100"/>
      <c r="H115" s="100">
        <v>13</v>
      </c>
      <c r="I115" s="99">
        <v>4</v>
      </c>
      <c r="J115" s="100"/>
      <c r="K115" s="100"/>
      <c r="L115" s="100"/>
      <c r="M115" s="20"/>
      <c r="N115" s="20"/>
      <c r="O115" s="20"/>
      <c r="P115" s="20"/>
      <c r="Q115" s="115"/>
      <c r="R115" s="115"/>
      <c r="S115" s="100">
        <f t="shared" si="1"/>
        <v>17</v>
      </c>
      <c r="T115" s="108"/>
    </row>
    <row r="116" spans="1:20" x14ac:dyDescent="0.2">
      <c r="A116" s="70"/>
      <c r="B116" s="9" t="s">
        <v>407</v>
      </c>
      <c r="C116" s="47" t="s">
        <v>401</v>
      </c>
      <c r="D116" s="100"/>
      <c r="E116" s="100"/>
      <c r="F116" s="100">
        <v>17</v>
      </c>
      <c r="G116" s="100"/>
      <c r="H116" s="100"/>
      <c r="I116" s="100"/>
      <c r="J116" s="100"/>
      <c r="K116" s="100"/>
      <c r="L116" s="100"/>
      <c r="M116" s="20"/>
      <c r="N116" s="20"/>
      <c r="O116" s="20"/>
      <c r="P116" s="20"/>
      <c r="Q116" s="115"/>
      <c r="R116" s="115"/>
      <c r="S116" s="100">
        <f t="shared" si="1"/>
        <v>17</v>
      </c>
    </row>
    <row r="117" spans="1:20" x14ac:dyDescent="0.2">
      <c r="B117" s="8" t="s">
        <v>425</v>
      </c>
      <c r="C117" s="47" t="s">
        <v>0</v>
      </c>
      <c r="D117" s="99"/>
      <c r="E117" s="100"/>
      <c r="F117" s="100"/>
      <c r="G117" s="100"/>
      <c r="H117" s="100"/>
      <c r="I117" s="100"/>
      <c r="J117" s="100"/>
      <c r="K117" s="100">
        <v>2</v>
      </c>
      <c r="L117" s="100">
        <v>6</v>
      </c>
      <c r="M117" s="20">
        <v>7</v>
      </c>
      <c r="N117" s="20">
        <v>2</v>
      </c>
      <c r="O117" s="20"/>
      <c r="P117" s="20"/>
      <c r="Q117" s="115"/>
      <c r="R117" s="115"/>
      <c r="S117" s="100">
        <f t="shared" si="1"/>
        <v>17</v>
      </c>
    </row>
    <row r="118" spans="1:20" s="71" customFormat="1" x14ac:dyDescent="0.2">
      <c r="A118" s="2"/>
      <c r="B118" s="45" t="s">
        <v>506</v>
      </c>
      <c r="C118" s="48" t="s">
        <v>475</v>
      </c>
      <c r="D118" s="70"/>
      <c r="E118" s="70"/>
      <c r="F118" s="70"/>
      <c r="G118" s="70"/>
      <c r="H118" s="70"/>
      <c r="I118" s="70"/>
      <c r="J118" s="70"/>
      <c r="K118" s="70"/>
      <c r="L118" s="70"/>
      <c r="M118" s="72">
        <v>15</v>
      </c>
      <c r="N118" s="20">
        <v>2</v>
      </c>
      <c r="O118" s="20"/>
      <c r="P118" s="20"/>
      <c r="Q118" s="115"/>
      <c r="R118" s="115"/>
      <c r="S118" s="100">
        <f t="shared" si="1"/>
        <v>17</v>
      </c>
      <c r="T118" s="2"/>
    </row>
    <row r="119" spans="1:20" s="49" customFormat="1" x14ac:dyDescent="0.2">
      <c r="A119" s="2"/>
      <c r="B119" s="9" t="s">
        <v>184</v>
      </c>
      <c r="C119" s="47" t="s">
        <v>181</v>
      </c>
      <c r="D119" s="100">
        <v>3</v>
      </c>
      <c r="E119" s="100">
        <v>13</v>
      </c>
      <c r="F119" s="100"/>
      <c r="G119" s="100"/>
      <c r="H119" s="100"/>
      <c r="I119" s="100"/>
      <c r="J119" s="100"/>
      <c r="K119" s="100"/>
      <c r="L119" s="100"/>
      <c r="M119" s="20"/>
      <c r="N119" s="20"/>
      <c r="O119" s="20"/>
      <c r="P119" s="20"/>
      <c r="Q119" s="115"/>
      <c r="R119" s="115"/>
      <c r="S119" s="100">
        <f t="shared" si="1"/>
        <v>16</v>
      </c>
      <c r="T119" s="2"/>
    </row>
    <row r="120" spans="1:20" s="49" customFormat="1" x14ac:dyDescent="0.2">
      <c r="A120" s="108"/>
      <c r="B120" s="46" t="s">
        <v>405</v>
      </c>
      <c r="C120" s="52" t="s">
        <v>401</v>
      </c>
      <c r="D120" s="99">
        <v>4</v>
      </c>
      <c r="E120" s="100">
        <v>2</v>
      </c>
      <c r="F120" s="100">
        <v>5</v>
      </c>
      <c r="G120" s="100">
        <v>5</v>
      </c>
      <c r="H120" s="99">
        <v>0</v>
      </c>
      <c r="I120" s="100"/>
      <c r="J120" s="100"/>
      <c r="K120" s="100"/>
      <c r="L120" s="100"/>
      <c r="M120" s="20"/>
      <c r="N120" s="20"/>
      <c r="O120" s="20"/>
      <c r="P120" s="20"/>
      <c r="Q120" s="115"/>
      <c r="R120" s="115"/>
      <c r="S120" s="100">
        <f t="shared" si="1"/>
        <v>16</v>
      </c>
      <c r="T120" s="70"/>
    </row>
    <row r="121" spans="1:20" s="71" customFormat="1" x14ac:dyDescent="0.2">
      <c r="A121" s="2"/>
      <c r="B121" s="46" t="s">
        <v>600</v>
      </c>
      <c r="C121" s="52" t="s">
        <v>594</v>
      </c>
      <c r="D121" s="99"/>
      <c r="E121" s="100"/>
      <c r="F121" s="100"/>
      <c r="G121" s="99">
        <v>16</v>
      </c>
      <c r="H121" s="100"/>
      <c r="I121" s="100"/>
      <c r="J121" s="100"/>
      <c r="K121" s="100"/>
      <c r="L121" s="100"/>
      <c r="M121" s="20"/>
      <c r="N121" s="20"/>
      <c r="O121" s="20"/>
      <c r="P121" s="20"/>
      <c r="Q121" s="115"/>
      <c r="R121" s="115"/>
      <c r="S121" s="100">
        <f t="shared" si="1"/>
        <v>16</v>
      </c>
      <c r="T121" s="2"/>
    </row>
    <row r="122" spans="1:20" x14ac:dyDescent="0.2">
      <c r="B122" s="49" t="s">
        <v>258</v>
      </c>
      <c r="C122" s="104" t="s">
        <v>785</v>
      </c>
      <c r="D122" s="100"/>
      <c r="E122" s="100"/>
      <c r="F122" s="100"/>
      <c r="G122" s="100"/>
      <c r="H122" s="100"/>
      <c r="I122" s="100"/>
      <c r="J122" s="100"/>
      <c r="K122" s="100"/>
      <c r="L122" s="100"/>
      <c r="M122" s="20"/>
      <c r="N122" s="20">
        <v>9</v>
      </c>
      <c r="O122" s="20"/>
      <c r="P122" s="20"/>
      <c r="Q122" s="114">
        <v>6</v>
      </c>
      <c r="S122" s="100">
        <f t="shared" si="1"/>
        <v>15</v>
      </c>
    </row>
    <row r="123" spans="1:20" x14ac:dyDescent="0.2">
      <c r="B123" s="9" t="s">
        <v>248</v>
      </c>
      <c r="C123" s="47" t="s">
        <v>246</v>
      </c>
      <c r="D123" s="100">
        <v>4</v>
      </c>
      <c r="E123" s="100">
        <v>9</v>
      </c>
      <c r="F123" s="100">
        <v>2</v>
      </c>
      <c r="G123" s="100"/>
      <c r="H123" s="100"/>
      <c r="I123" s="100"/>
      <c r="J123" s="100"/>
      <c r="K123" s="100"/>
      <c r="L123" s="100"/>
      <c r="M123" s="20"/>
      <c r="N123" s="20"/>
      <c r="O123" s="20"/>
      <c r="P123" s="20"/>
      <c r="Q123" s="115"/>
      <c r="R123" s="115"/>
      <c r="S123" s="100">
        <f t="shared" si="1"/>
        <v>15</v>
      </c>
      <c r="T123" s="108"/>
    </row>
    <row r="124" spans="1:20" x14ac:dyDescent="0.2">
      <c r="B124" s="9" t="s">
        <v>304</v>
      </c>
      <c r="C124" s="47" t="s">
        <v>1</v>
      </c>
      <c r="D124" s="100"/>
      <c r="E124" s="100">
        <v>5</v>
      </c>
      <c r="F124" s="100">
        <v>1</v>
      </c>
      <c r="G124" s="100">
        <v>0</v>
      </c>
      <c r="H124" s="100">
        <v>2</v>
      </c>
      <c r="I124" s="100">
        <v>1</v>
      </c>
      <c r="J124" s="100"/>
      <c r="K124" s="100"/>
      <c r="L124" s="100">
        <v>4</v>
      </c>
      <c r="M124" s="20">
        <v>2</v>
      </c>
      <c r="N124" s="20"/>
      <c r="O124" s="20"/>
      <c r="P124" s="20"/>
      <c r="Q124" s="115"/>
      <c r="R124" s="115"/>
      <c r="S124" s="100">
        <f t="shared" si="1"/>
        <v>15</v>
      </c>
      <c r="T124" s="2">
        <v>1</v>
      </c>
    </row>
    <row r="125" spans="1:20" x14ac:dyDescent="0.2">
      <c r="B125" s="46" t="s">
        <v>309</v>
      </c>
      <c r="C125" s="48" t="s">
        <v>1</v>
      </c>
      <c r="D125" s="99">
        <v>1</v>
      </c>
      <c r="E125" s="100">
        <v>6</v>
      </c>
      <c r="F125" s="100"/>
      <c r="G125" s="100"/>
      <c r="H125" s="100"/>
      <c r="I125" s="99">
        <v>0</v>
      </c>
      <c r="J125" s="100"/>
      <c r="K125" s="100"/>
      <c r="L125" s="100">
        <v>0</v>
      </c>
      <c r="M125" s="20">
        <v>0</v>
      </c>
      <c r="N125" s="20">
        <v>1</v>
      </c>
      <c r="O125" s="20">
        <v>6</v>
      </c>
      <c r="P125" s="20">
        <v>1</v>
      </c>
      <c r="Q125" s="115"/>
      <c r="R125" s="115"/>
      <c r="S125" s="100">
        <f t="shared" si="1"/>
        <v>15</v>
      </c>
      <c r="T125" s="108"/>
    </row>
    <row r="126" spans="1:20" s="49" customFormat="1" x14ac:dyDescent="0.2">
      <c r="A126" s="2"/>
      <c r="B126" s="46" t="s">
        <v>411</v>
      </c>
      <c r="C126" s="52" t="s">
        <v>401</v>
      </c>
      <c r="D126" s="99"/>
      <c r="E126" s="100"/>
      <c r="F126" s="100">
        <v>7</v>
      </c>
      <c r="G126" s="99">
        <v>8</v>
      </c>
      <c r="H126" s="100">
        <v>0</v>
      </c>
      <c r="I126" s="100"/>
      <c r="J126" s="100"/>
      <c r="K126" s="100"/>
      <c r="L126" s="100"/>
      <c r="M126" s="20"/>
      <c r="N126" s="20"/>
      <c r="O126" s="20"/>
      <c r="P126" s="20"/>
      <c r="Q126" s="115"/>
      <c r="R126" s="115"/>
      <c r="S126" s="100">
        <f t="shared" si="1"/>
        <v>15</v>
      </c>
      <c r="T126" s="108"/>
    </row>
    <row r="127" spans="1:20" s="49" customFormat="1" x14ac:dyDescent="0.2">
      <c r="A127" s="70"/>
      <c r="B127" s="9" t="s">
        <v>417</v>
      </c>
      <c r="C127" s="47" t="s">
        <v>0</v>
      </c>
      <c r="D127" s="100"/>
      <c r="E127" s="100">
        <v>1</v>
      </c>
      <c r="F127" s="100">
        <v>5</v>
      </c>
      <c r="G127" s="100"/>
      <c r="H127" s="100">
        <v>3</v>
      </c>
      <c r="I127" s="100">
        <v>5</v>
      </c>
      <c r="J127" s="100"/>
      <c r="K127" s="100"/>
      <c r="L127" s="100">
        <v>0</v>
      </c>
      <c r="M127" s="20">
        <v>1</v>
      </c>
      <c r="N127" s="20"/>
      <c r="O127" s="20"/>
      <c r="P127" s="20"/>
      <c r="Q127" s="115"/>
      <c r="R127" s="115"/>
      <c r="S127" s="100">
        <f t="shared" si="1"/>
        <v>15</v>
      </c>
      <c r="T127" s="2"/>
    </row>
    <row r="128" spans="1:20" s="49" customFormat="1" x14ac:dyDescent="0.2">
      <c r="A128" s="2"/>
      <c r="B128" s="9" t="s">
        <v>419</v>
      </c>
      <c r="C128" s="47" t="s">
        <v>0</v>
      </c>
      <c r="D128" s="100">
        <v>3</v>
      </c>
      <c r="E128" s="100">
        <v>1</v>
      </c>
      <c r="F128" s="100">
        <v>4</v>
      </c>
      <c r="G128" s="100">
        <v>3</v>
      </c>
      <c r="H128" s="100"/>
      <c r="I128" s="100"/>
      <c r="J128" s="100"/>
      <c r="K128" s="100"/>
      <c r="L128" s="100"/>
      <c r="M128" s="20"/>
      <c r="N128" s="20">
        <v>4</v>
      </c>
      <c r="O128" s="20"/>
      <c r="P128" s="20"/>
      <c r="Q128" s="115"/>
      <c r="R128" s="115"/>
      <c r="S128" s="100">
        <f t="shared" si="1"/>
        <v>15</v>
      </c>
      <c r="T128" s="2"/>
    </row>
    <row r="129" spans="1:20" s="49" customFormat="1" x14ac:dyDescent="0.2">
      <c r="A129" s="2"/>
      <c r="B129" s="45" t="s">
        <v>516</v>
      </c>
      <c r="C129" s="48" t="s">
        <v>475</v>
      </c>
      <c r="D129" s="70"/>
      <c r="E129" s="70"/>
      <c r="F129" s="70"/>
      <c r="G129" s="70"/>
      <c r="H129" s="70"/>
      <c r="I129" s="70"/>
      <c r="J129" s="70"/>
      <c r="K129" s="70"/>
      <c r="L129" s="70">
        <v>3</v>
      </c>
      <c r="M129" s="72">
        <v>12</v>
      </c>
      <c r="N129" s="72"/>
      <c r="O129" s="72"/>
      <c r="P129" s="72"/>
      <c r="Q129" s="113"/>
      <c r="R129" s="113"/>
      <c r="S129" s="100">
        <f t="shared" si="1"/>
        <v>15</v>
      </c>
      <c r="T129" s="2"/>
    </row>
    <row r="130" spans="1:20" s="49" customFormat="1" x14ac:dyDescent="0.2">
      <c r="A130" s="108"/>
      <c r="B130" s="46" t="s">
        <v>699</v>
      </c>
      <c r="C130" s="52" t="s">
        <v>682</v>
      </c>
      <c r="D130" s="99"/>
      <c r="E130" s="100"/>
      <c r="F130" s="100">
        <v>2</v>
      </c>
      <c r="G130" s="100">
        <v>2</v>
      </c>
      <c r="H130" s="100">
        <v>0</v>
      </c>
      <c r="I130" s="99">
        <v>9</v>
      </c>
      <c r="J130" s="100"/>
      <c r="K130" s="100">
        <v>2</v>
      </c>
      <c r="L130" s="100"/>
      <c r="M130" s="20"/>
      <c r="N130" s="20"/>
      <c r="O130" s="20"/>
      <c r="P130" s="20"/>
      <c r="Q130" s="115"/>
      <c r="R130" s="115"/>
      <c r="S130" s="100">
        <f t="shared" ref="S130:S193" si="2">D130+E130+F130+G130+H130+I130+J130+K130+L130+M130+N130+O130+P130+Q130</f>
        <v>15</v>
      </c>
      <c r="T130" s="2"/>
    </row>
    <row r="131" spans="1:20" x14ac:dyDescent="0.2">
      <c r="B131" s="46" t="s">
        <v>789</v>
      </c>
      <c r="C131" s="52" t="s">
        <v>0</v>
      </c>
      <c r="D131" s="99"/>
      <c r="E131" s="100"/>
      <c r="F131" s="100"/>
      <c r="G131" s="100"/>
      <c r="H131" s="100"/>
      <c r="I131" s="100"/>
      <c r="J131" s="100"/>
      <c r="K131" s="100"/>
      <c r="L131" s="100"/>
      <c r="M131" s="20"/>
      <c r="N131" s="20"/>
      <c r="O131" s="20"/>
      <c r="P131" s="20"/>
      <c r="Q131" s="114">
        <v>14</v>
      </c>
      <c r="S131" s="100">
        <f t="shared" si="2"/>
        <v>14</v>
      </c>
      <c r="T131" s="108"/>
    </row>
    <row r="132" spans="1:20" x14ac:dyDescent="0.2">
      <c r="B132" s="49" t="s">
        <v>776</v>
      </c>
      <c r="C132" s="47" t="s">
        <v>25</v>
      </c>
      <c r="D132" s="100"/>
      <c r="E132" s="100"/>
      <c r="F132" s="100"/>
      <c r="G132" s="100"/>
      <c r="H132" s="100"/>
      <c r="I132" s="100"/>
      <c r="J132" s="100"/>
      <c r="K132" s="100"/>
      <c r="L132" s="100"/>
      <c r="M132" s="20"/>
      <c r="N132" s="20"/>
      <c r="O132" s="20"/>
      <c r="P132" s="20">
        <v>2</v>
      </c>
      <c r="Q132" s="114">
        <v>12</v>
      </c>
      <c r="S132" s="100">
        <f t="shared" si="2"/>
        <v>14</v>
      </c>
    </row>
    <row r="133" spans="1:20" x14ac:dyDescent="0.2">
      <c r="B133" s="9" t="s">
        <v>149</v>
      </c>
      <c r="C133" s="47" t="s">
        <v>144</v>
      </c>
      <c r="D133" s="100">
        <v>7</v>
      </c>
      <c r="E133" s="100">
        <v>7</v>
      </c>
      <c r="F133" s="100"/>
      <c r="G133" s="100"/>
      <c r="H133" s="100"/>
      <c r="I133" s="100"/>
      <c r="J133" s="100"/>
      <c r="K133" s="100"/>
      <c r="L133" s="100"/>
      <c r="M133" s="20"/>
      <c r="N133" s="20"/>
      <c r="O133" s="20"/>
      <c r="P133" s="20"/>
      <c r="Q133" s="115"/>
      <c r="R133" s="115"/>
      <c r="S133" s="100">
        <f t="shared" si="2"/>
        <v>14</v>
      </c>
    </row>
    <row r="134" spans="1:20" s="49" customFormat="1" x14ac:dyDescent="0.2">
      <c r="A134" s="108"/>
      <c r="B134" s="9" t="s">
        <v>156</v>
      </c>
      <c r="C134" s="47" t="s">
        <v>144</v>
      </c>
      <c r="D134" s="100">
        <v>11</v>
      </c>
      <c r="E134" s="100">
        <v>3</v>
      </c>
      <c r="F134" s="100"/>
      <c r="G134" s="100"/>
      <c r="H134" s="100"/>
      <c r="I134" s="100"/>
      <c r="J134" s="100"/>
      <c r="K134" s="100"/>
      <c r="L134" s="100"/>
      <c r="M134" s="20"/>
      <c r="N134" s="20"/>
      <c r="O134" s="20"/>
      <c r="P134" s="20"/>
      <c r="Q134" s="115"/>
      <c r="R134" s="115"/>
      <c r="S134" s="100">
        <f t="shared" si="2"/>
        <v>14</v>
      </c>
      <c r="T134" s="2"/>
    </row>
    <row r="135" spans="1:20" x14ac:dyDescent="0.2">
      <c r="B135" s="9" t="s">
        <v>193</v>
      </c>
      <c r="C135" s="47" t="s">
        <v>189</v>
      </c>
      <c r="D135" s="100"/>
      <c r="E135" s="100">
        <v>14</v>
      </c>
      <c r="F135" s="100"/>
      <c r="G135" s="100"/>
      <c r="H135" s="100"/>
      <c r="I135" s="100"/>
      <c r="J135" s="100"/>
      <c r="K135" s="100"/>
      <c r="L135" s="100"/>
      <c r="M135" s="20"/>
      <c r="N135" s="20"/>
      <c r="O135" s="20"/>
      <c r="P135" s="20"/>
      <c r="Q135" s="115"/>
      <c r="R135" s="115"/>
      <c r="S135" s="100">
        <f t="shared" si="2"/>
        <v>14</v>
      </c>
    </row>
    <row r="136" spans="1:20" x14ac:dyDescent="0.2">
      <c r="B136" s="9" t="s">
        <v>227</v>
      </c>
      <c r="C136" s="52" t="s">
        <v>25</v>
      </c>
      <c r="D136" s="99"/>
      <c r="E136" s="100"/>
      <c r="F136" s="100"/>
      <c r="G136" s="100"/>
      <c r="H136" s="100"/>
      <c r="I136" s="100"/>
      <c r="J136" s="100"/>
      <c r="K136" s="100"/>
      <c r="L136" s="100">
        <v>8</v>
      </c>
      <c r="M136" s="20">
        <v>1</v>
      </c>
      <c r="N136" s="20">
        <v>5</v>
      </c>
      <c r="O136" s="20"/>
      <c r="P136" s="20"/>
      <c r="Q136" s="115"/>
      <c r="R136" s="115"/>
      <c r="S136" s="100">
        <f t="shared" si="2"/>
        <v>14</v>
      </c>
      <c r="T136" s="108"/>
    </row>
    <row r="137" spans="1:20" x14ac:dyDescent="0.2">
      <c r="B137" s="9" t="s">
        <v>298</v>
      </c>
      <c r="C137" s="48" t="s">
        <v>1</v>
      </c>
      <c r="D137" s="100"/>
      <c r="E137" s="100"/>
      <c r="F137" s="100"/>
      <c r="G137" s="100"/>
      <c r="H137" s="100">
        <v>5</v>
      </c>
      <c r="I137" s="100">
        <v>0</v>
      </c>
      <c r="J137" s="100">
        <v>4</v>
      </c>
      <c r="K137" s="100">
        <v>0</v>
      </c>
      <c r="L137" s="100">
        <v>4</v>
      </c>
      <c r="M137" s="20">
        <v>1</v>
      </c>
      <c r="N137" s="20"/>
      <c r="O137" s="20"/>
      <c r="P137" s="20"/>
      <c r="Q137" s="115"/>
      <c r="R137" s="115"/>
      <c r="S137" s="100">
        <f t="shared" si="2"/>
        <v>14</v>
      </c>
    </row>
    <row r="138" spans="1:20" s="49" customFormat="1" x14ac:dyDescent="0.2">
      <c r="A138" s="2"/>
      <c r="B138" s="8" t="s">
        <v>300</v>
      </c>
      <c r="C138" s="48" t="s">
        <v>1</v>
      </c>
      <c r="D138" s="100"/>
      <c r="E138" s="100"/>
      <c r="F138" s="100"/>
      <c r="G138" s="100"/>
      <c r="H138" s="100"/>
      <c r="I138" s="100"/>
      <c r="J138" s="100"/>
      <c r="K138" s="100"/>
      <c r="L138" s="100"/>
      <c r="M138" s="20">
        <v>7</v>
      </c>
      <c r="N138" s="20">
        <v>7</v>
      </c>
      <c r="O138" s="20"/>
      <c r="P138" s="20"/>
      <c r="Q138" s="115"/>
      <c r="R138" s="115"/>
      <c r="S138" s="100">
        <f t="shared" si="2"/>
        <v>14</v>
      </c>
      <c r="T138" s="108"/>
    </row>
    <row r="139" spans="1:20" s="49" customFormat="1" x14ac:dyDescent="0.2">
      <c r="A139" s="70"/>
      <c r="B139" s="9" t="s">
        <v>376</v>
      </c>
      <c r="C139" s="47" t="s">
        <v>373</v>
      </c>
      <c r="D139" s="100"/>
      <c r="E139" s="100">
        <v>12</v>
      </c>
      <c r="F139" s="100">
        <v>2</v>
      </c>
      <c r="G139" s="100"/>
      <c r="H139" s="100"/>
      <c r="I139" s="100"/>
      <c r="J139" s="100"/>
      <c r="K139" s="100"/>
      <c r="L139" s="100"/>
      <c r="M139" s="20"/>
      <c r="N139" s="20"/>
      <c r="O139" s="20"/>
      <c r="P139" s="20"/>
      <c r="Q139" s="115"/>
      <c r="R139" s="115"/>
      <c r="S139" s="100">
        <f t="shared" si="2"/>
        <v>14</v>
      </c>
      <c r="T139" s="2"/>
    </row>
    <row r="140" spans="1:20" s="49" customFormat="1" x14ac:dyDescent="0.2">
      <c r="A140" s="2"/>
      <c r="B140" s="46" t="s">
        <v>567</v>
      </c>
      <c r="C140" s="52" t="s">
        <v>475</v>
      </c>
      <c r="D140" s="99"/>
      <c r="E140" s="100"/>
      <c r="F140" s="100"/>
      <c r="G140" s="100">
        <v>14</v>
      </c>
      <c r="H140" s="99">
        <v>0</v>
      </c>
      <c r="I140" s="100"/>
      <c r="J140" s="100"/>
      <c r="K140" s="100"/>
      <c r="L140" s="100"/>
      <c r="M140" s="20"/>
      <c r="N140" s="20"/>
      <c r="O140" s="20"/>
      <c r="P140" s="20"/>
      <c r="Q140" s="115"/>
      <c r="R140" s="115"/>
      <c r="S140" s="100">
        <f t="shared" si="2"/>
        <v>14</v>
      </c>
      <c r="T140" s="70"/>
    </row>
    <row r="141" spans="1:20" x14ac:dyDescent="0.2">
      <c r="B141" s="9" t="s">
        <v>674</v>
      </c>
      <c r="C141" s="52" t="s">
        <v>672</v>
      </c>
      <c r="D141" s="99"/>
      <c r="E141" s="100"/>
      <c r="F141" s="100"/>
      <c r="G141" s="100"/>
      <c r="H141" s="100"/>
      <c r="I141" s="99">
        <v>13</v>
      </c>
      <c r="J141" s="100"/>
      <c r="K141" s="100">
        <v>1</v>
      </c>
      <c r="L141" s="100"/>
      <c r="M141" s="20"/>
      <c r="N141" s="20"/>
      <c r="O141" s="20"/>
      <c r="P141" s="20"/>
      <c r="Q141" s="115"/>
      <c r="R141" s="115"/>
      <c r="S141" s="100">
        <f t="shared" si="2"/>
        <v>14</v>
      </c>
    </row>
    <row r="142" spans="1:20" x14ac:dyDescent="0.2">
      <c r="B142" s="97" t="s">
        <v>786</v>
      </c>
      <c r="C142" s="106" t="s">
        <v>1</v>
      </c>
      <c r="Q142" s="114">
        <v>13</v>
      </c>
      <c r="S142" s="100">
        <f t="shared" si="2"/>
        <v>13</v>
      </c>
    </row>
    <row r="143" spans="1:20" x14ac:dyDescent="0.2">
      <c r="B143" s="97" t="s">
        <v>787</v>
      </c>
      <c r="C143" s="106" t="s">
        <v>614</v>
      </c>
      <c r="Q143" s="114">
        <v>13</v>
      </c>
      <c r="S143" s="100">
        <f t="shared" si="2"/>
        <v>13</v>
      </c>
    </row>
    <row r="144" spans="1:20" x14ac:dyDescent="0.2">
      <c r="B144" s="49" t="s">
        <v>90</v>
      </c>
      <c r="C144" s="48" t="s">
        <v>3</v>
      </c>
      <c r="D144" s="70"/>
      <c r="E144" s="70"/>
      <c r="F144" s="70"/>
      <c r="G144" s="70"/>
      <c r="H144" s="70"/>
      <c r="I144" s="70"/>
      <c r="J144" s="70"/>
      <c r="K144" s="70"/>
      <c r="L144" s="70"/>
      <c r="M144" s="20"/>
      <c r="N144" s="20">
        <v>2</v>
      </c>
      <c r="O144" s="20"/>
      <c r="P144" s="20">
        <v>6</v>
      </c>
      <c r="Q144" s="115">
        <v>5</v>
      </c>
      <c r="R144" s="115"/>
      <c r="S144" s="100">
        <f t="shared" si="2"/>
        <v>13</v>
      </c>
    </row>
    <row r="145" spans="1:20" x14ac:dyDescent="0.2">
      <c r="A145" s="70"/>
      <c r="B145" s="45" t="s">
        <v>444</v>
      </c>
      <c r="C145" s="48" t="s">
        <v>3</v>
      </c>
      <c r="D145" s="70"/>
      <c r="E145" s="70"/>
      <c r="F145" s="70"/>
      <c r="G145" s="70"/>
      <c r="H145" s="70"/>
      <c r="I145" s="70"/>
      <c r="J145" s="70"/>
      <c r="K145" s="70"/>
      <c r="L145" s="70"/>
      <c r="M145" s="72">
        <v>5</v>
      </c>
      <c r="N145" s="72">
        <v>4</v>
      </c>
      <c r="O145" s="20">
        <v>1</v>
      </c>
      <c r="P145" s="20">
        <v>1</v>
      </c>
      <c r="Q145" s="114">
        <v>2</v>
      </c>
      <c r="S145" s="100">
        <f t="shared" si="2"/>
        <v>13</v>
      </c>
    </row>
    <row r="146" spans="1:20" x14ac:dyDescent="0.2">
      <c r="A146" s="70"/>
      <c r="B146" s="9" t="s">
        <v>95</v>
      </c>
      <c r="C146" s="104" t="s">
        <v>3</v>
      </c>
      <c r="D146" s="100"/>
      <c r="E146" s="100"/>
      <c r="F146" s="100">
        <v>1</v>
      </c>
      <c r="G146" s="100">
        <v>1</v>
      </c>
      <c r="H146" s="100">
        <v>1</v>
      </c>
      <c r="I146" s="100">
        <v>0</v>
      </c>
      <c r="J146" s="100">
        <v>2</v>
      </c>
      <c r="K146" s="100">
        <v>3</v>
      </c>
      <c r="L146" s="100">
        <v>1</v>
      </c>
      <c r="M146" s="20">
        <v>1</v>
      </c>
      <c r="N146" s="20">
        <v>1</v>
      </c>
      <c r="O146" s="20">
        <v>0</v>
      </c>
      <c r="P146" s="20">
        <v>1</v>
      </c>
      <c r="Q146" s="115">
        <v>1</v>
      </c>
      <c r="R146" s="115"/>
      <c r="S146" s="100">
        <f t="shared" si="2"/>
        <v>13</v>
      </c>
    </row>
    <row r="147" spans="1:20" x14ac:dyDescent="0.2">
      <c r="B147" s="9" t="s">
        <v>429</v>
      </c>
      <c r="C147" s="47" t="s">
        <v>0</v>
      </c>
      <c r="D147" s="100">
        <v>1</v>
      </c>
      <c r="E147" s="100">
        <v>1</v>
      </c>
      <c r="F147" s="100">
        <v>2</v>
      </c>
      <c r="G147" s="100">
        <v>6</v>
      </c>
      <c r="H147" s="100">
        <v>0</v>
      </c>
      <c r="I147" s="100">
        <v>2</v>
      </c>
      <c r="J147" s="100">
        <v>0</v>
      </c>
      <c r="K147" s="100">
        <v>0</v>
      </c>
      <c r="L147" s="100"/>
      <c r="M147" s="20"/>
      <c r="N147" s="20"/>
      <c r="O147" s="20">
        <v>1</v>
      </c>
      <c r="P147" s="20"/>
      <c r="Q147" s="115">
        <v>0</v>
      </c>
      <c r="R147" s="115"/>
      <c r="S147" s="100">
        <f t="shared" si="2"/>
        <v>13</v>
      </c>
      <c r="T147" s="108"/>
    </row>
    <row r="148" spans="1:20" x14ac:dyDescent="0.2">
      <c r="A148" s="70"/>
      <c r="B148" s="9" t="s">
        <v>151</v>
      </c>
      <c r="C148" s="47" t="s">
        <v>144</v>
      </c>
      <c r="D148" s="100"/>
      <c r="E148" s="100">
        <v>3</v>
      </c>
      <c r="F148" s="100">
        <v>4</v>
      </c>
      <c r="G148" s="100">
        <v>5</v>
      </c>
      <c r="H148" s="100">
        <v>0</v>
      </c>
      <c r="I148" s="100">
        <v>1</v>
      </c>
      <c r="J148" s="100"/>
      <c r="K148" s="100"/>
      <c r="L148" s="100"/>
      <c r="M148" s="20"/>
      <c r="N148" s="20"/>
      <c r="O148" s="20"/>
      <c r="P148" s="20"/>
      <c r="Q148" s="115"/>
      <c r="R148" s="115"/>
      <c r="S148" s="100">
        <f t="shared" si="2"/>
        <v>13</v>
      </c>
    </row>
    <row r="149" spans="1:20" x14ac:dyDescent="0.2">
      <c r="B149" s="9" t="s">
        <v>40</v>
      </c>
      <c r="C149" s="47" t="s">
        <v>25</v>
      </c>
      <c r="D149" s="100"/>
      <c r="E149" s="100"/>
      <c r="F149" s="100">
        <v>0</v>
      </c>
      <c r="G149" s="100">
        <v>7</v>
      </c>
      <c r="H149" s="100">
        <v>0</v>
      </c>
      <c r="I149" s="100">
        <v>1</v>
      </c>
      <c r="J149" s="100"/>
      <c r="K149" s="100">
        <v>1</v>
      </c>
      <c r="L149" s="100"/>
      <c r="M149" s="20"/>
      <c r="N149" s="20"/>
      <c r="O149" s="20"/>
      <c r="P149" s="20">
        <v>4</v>
      </c>
      <c r="Q149" s="115"/>
      <c r="R149" s="115"/>
      <c r="S149" s="100">
        <f t="shared" si="2"/>
        <v>13</v>
      </c>
    </row>
    <row r="150" spans="1:20" s="49" customFormat="1" x14ac:dyDescent="0.2">
      <c r="A150" s="2"/>
      <c r="B150" s="8" t="s">
        <v>234</v>
      </c>
      <c r="C150" s="52" t="s">
        <v>25</v>
      </c>
      <c r="D150" s="99"/>
      <c r="E150" s="100"/>
      <c r="F150" s="100"/>
      <c r="G150" s="100"/>
      <c r="H150" s="100"/>
      <c r="I150" s="100"/>
      <c r="J150" s="100">
        <v>0</v>
      </c>
      <c r="K150" s="100"/>
      <c r="L150" s="100">
        <v>10</v>
      </c>
      <c r="M150" s="20"/>
      <c r="N150" s="20"/>
      <c r="O150" s="20">
        <v>3</v>
      </c>
      <c r="P150" s="20"/>
      <c r="Q150" s="115"/>
      <c r="R150" s="115"/>
      <c r="S150" s="100">
        <f t="shared" si="2"/>
        <v>13</v>
      </c>
      <c r="T150" s="2"/>
    </row>
    <row r="151" spans="1:20" x14ac:dyDescent="0.2">
      <c r="B151" s="46" t="s">
        <v>310</v>
      </c>
      <c r="C151" s="52" t="s">
        <v>1</v>
      </c>
      <c r="D151" s="99"/>
      <c r="E151" s="100"/>
      <c r="F151" s="100"/>
      <c r="G151" s="100"/>
      <c r="H151" s="100"/>
      <c r="I151" s="100"/>
      <c r="J151" s="100">
        <v>13</v>
      </c>
      <c r="K151" s="100"/>
      <c r="L151" s="100"/>
      <c r="M151" s="20"/>
      <c r="N151" s="20"/>
      <c r="O151" s="20"/>
      <c r="P151" s="20"/>
      <c r="Q151" s="115"/>
      <c r="R151" s="115"/>
      <c r="S151" s="100">
        <f t="shared" si="2"/>
        <v>13</v>
      </c>
      <c r="T151" s="70"/>
    </row>
    <row r="152" spans="1:20" s="49" customFormat="1" x14ac:dyDescent="0.2">
      <c r="A152" s="2"/>
      <c r="B152" s="45" t="s">
        <v>731</v>
      </c>
      <c r="C152" s="48" t="s">
        <v>614</v>
      </c>
      <c r="D152" s="70"/>
      <c r="E152" s="70"/>
      <c r="F152" s="70"/>
      <c r="G152" s="70"/>
      <c r="H152" s="70"/>
      <c r="I152" s="70"/>
      <c r="J152" s="70"/>
      <c r="K152" s="70"/>
      <c r="L152" s="70"/>
      <c r="M152" s="20"/>
      <c r="N152" s="20"/>
      <c r="O152" s="20"/>
      <c r="P152" s="20">
        <v>0</v>
      </c>
      <c r="Q152" s="114">
        <v>12</v>
      </c>
      <c r="R152" s="114"/>
      <c r="S152" s="100">
        <f t="shared" si="2"/>
        <v>12</v>
      </c>
      <c r="T152" s="2"/>
    </row>
    <row r="153" spans="1:20" s="49" customFormat="1" x14ac:dyDescent="0.2">
      <c r="A153" s="2"/>
      <c r="B153" s="49" t="s">
        <v>625</v>
      </c>
      <c r="C153" s="104" t="s">
        <v>785</v>
      </c>
      <c r="D153" s="99"/>
      <c r="E153" s="100"/>
      <c r="F153" s="100"/>
      <c r="G153" s="100"/>
      <c r="H153" s="100"/>
      <c r="I153" s="100"/>
      <c r="J153" s="100"/>
      <c r="K153" s="100"/>
      <c r="L153" s="100">
        <v>2</v>
      </c>
      <c r="M153" s="20">
        <v>0</v>
      </c>
      <c r="N153" s="20">
        <v>4</v>
      </c>
      <c r="O153" s="20">
        <v>1</v>
      </c>
      <c r="P153" s="20">
        <v>2</v>
      </c>
      <c r="Q153" s="115">
        <v>3</v>
      </c>
      <c r="R153" s="115"/>
      <c r="S153" s="100">
        <f t="shared" si="2"/>
        <v>12</v>
      </c>
      <c r="T153" s="2"/>
    </row>
    <row r="154" spans="1:20" x14ac:dyDescent="0.2">
      <c r="B154" s="9" t="s">
        <v>664</v>
      </c>
      <c r="C154" s="48" t="s">
        <v>614</v>
      </c>
      <c r="D154" s="100"/>
      <c r="E154" s="100"/>
      <c r="F154" s="100">
        <v>4</v>
      </c>
      <c r="G154" s="100">
        <v>3</v>
      </c>
      <c r="H154" s="100">
        <v>1</v>
      </c>
      <c r="I154" s="100">
        <v>3</v>
      </c>
      <c r="J154" s="100">
        <v>0</v>
      </c>
      <c r="K154" s="100"/>
      <c r="L154" s="100"/>
      <c r="M154" s="20"/>
      <c r="N154" s="20"/>
      <c r="O154" s="20">
        <v>1</v>
      </c>
      <c r="P154" s="20">
        <v>0</v>
      </c>
      <c r="Q154" s="115">
        <v>0</v>
      </c>
      <c r="R154" s="115"/>
      <c r="S154" s="100">
        <f t="shared" si="2"/>
        <v>12</v>
      </c>
      <c r="T154" s="70"/>
    </row>
    <row r="155" spans="1:20" s="49" customFormat="1" x14ac:dyDescent="0.2">
      <c r="A155" s="108"/>
      <c r="B155" s="9" t="s">
        <v>124</v>
      </c>
      <c r="C155" s="47" t="s">
        <v>108</v>
      </c>
      <c r="D155" s="100"/>
      <c r="E155" s="100">
        <v>12</v>
      </c>
      <c r="F155" s="100"/>
      <c r="G155" s="100"/>
      <c r="H155" s="100"/>
      <c r="I155" s="100"/>
      <c r="J155" s="100"/>
      <c r="K155" s="100"/>
      <c r="L155" s="100"/>
      <c r="M155" s="20"/>
      <c r="N155" s="20"/>
      <c r="O155" s="20"/>
      <c r="P155" s="20"/>
      <c r="Q155" s="115"/>
      <c r="R155" s="115"/>
      <c r="S155" s="100">
        <f t="shared" si="2"/>
        <v>12</v>
      </c>
      <c r="T155" s="2"/>
    </row>
    <row r="156" spans="1:20" s="71" customFormat="1" x14ac:dyDescent="0.2">
      <c r="A156" s="2"/>
      <c r="B156" s="8" t="s">
        <v>240</v>
      </c>
      <c r="C156" s="51" t="s">
        <v>25</v>
      </c>
      <c r="D156" s="100"/>
      <c r="E156" s="100"/>
      <c r="F156" s="100"/>
      <c r="G156" s="100"/>
      <c r="H156" s="100"/>
      <c r="I156" s="100"/>
      <c r="J156" s="100"/>
      <c r="K156" s="100"/>
      <c r="L156" s="100"/>
      <c r="M156" s="20"/>
      <c r="N156" s="20"/>
      <c r="O156" s="20">
        <v>12</v>
      </c>
      <c r="P156" s="20"/>
      <c r="Q156" s="115"/>
      <c r="R156" s="115"/>
      <c r="S156" s="100">
        <f t="shared" si="2"/>
        <v>12</v>
      </c>
      <c r="T156" s="2"/>
    </row>
    <row r="157" spans="1:20" x14ac:dyDescent="0.2">
      <c r="B157" s="46" t="s">
        <v>286</v>
      </c>
      <c r="C157" s="52" t="s">
        <v>1</v>
      </c>
      <c r="D157" s="99">
        <v>2</v>
      </c>
      <c r="E157" s="100">
        <v>5</v>
      </c>
      <c r="F157" s="100"/>
      <c r="G157" s="100"/>
      <c r="H157" s="100">
        <v>2</v>
      </c>
      <c r="I157" s="99">
        <v>3</v>
      </c>
      <c r="J157" s="100"/>
      <c r="K157" s="100"/>
      <c r="L157" s="100"/>
      <c r="M157" s="20"/>
      <c r="N157" s="20"/>
      <c r="O157" s="20"/>
      <c r="P157" s="20"/>
      <c r="Q157" s="115"/>
      <c r="R157" s="115"/>
      <c r="S157" s="100">
        <f t="shared" si="2"/>
        <v>12</v>
      </c>
      <c r="T157" s="70"/>
    </row>
    <row r="158" spans="1:20" x14ac:dyDescent="0.2">
      <c r="B158" s="9" t="s">
        <v>325</v>
      </c>
      <c r="C158" s="48" t="s">
        <v>320</v>
      </c>
      <c r="D158" s="100"/>
      <c r="E158" s="100"/>
      <c r="F158" s="100"/>
      <c r="G158" s="100"/>
      <c r="H158" s="100">
        <v>1</v>
      </c>
      <c r="I158" s="100">
        <v>1</v>
      </c>
      <c r="J158" s="100">
        <v>3</v>
      </c>
      <c r="K158" s="100">
        <v>0</v>
      </c>
      <c r="L158" s="100">
        <v>6</v>
      </c>
      <c r="M158" s="20">
        <v>1</v>
      </c>
      <c r="N158" s="20">
        <v>0</v>
      </c>
      <c r="O158" s="20"/>
      <c r="P158" s="20"/>
      <c r="Q158" s="115"/>
      <c r="R158" s="115"/>
      <c r="S158" s="100">
        <f t="shared" si="2"/>
        <v>12</v>
      </c>
      <c r="T158" s="70"/>
    </row>
    <row r="159" spans="1:20" x14ac:dyDescent="0.2">
      <c r="B159" s="9" t="s">
        <v>88</v>
      </c>
      <c r="C159" s="48" t="s">
        <v>3</v>
      </c>
      <c r="D159" s="100"/>
      <c r="E159" s="100"/>
      <c r="F159" s="100"/>
      <c r="G159" s="100">
        <v>4</v>
      </c>
      <c r="H159" s="100">
        <v>1</v>
      </c>
      <c r="I159" s="100">
        <v>4</v>
      </c>
      <c r="J159" s="100">
        <v>1</v>
      </c>
      <c r="K159" s="100"/>
      <c r="L159" s="100">
        <v>1</v>
      </c>
      <c r="M159" s="20">
        <v>1</v>
      </c>
      <c r="N159" s="20">
        <v>0</v>
      </c>
      <c r="O159" s="20">
        <v>0</v>
      </c>
      <c r="P159" s="20">
        <v>0</v>
      </c>
      <c r="Q159" s="115"/>
      <c r="R159" s="115"/>
      <c r="S159" s="100">
        <f t="shared" si="2"/>
        <v>12</v>
      </c>
    </row>
    <row r="160" spans="1:20" x14ac:dyDescent="0.2">
      <c r="B160" s="49" t="s">
        <v>533</v>
      </c>
      <c r="C160" s="48" t="s">
        <v>475</v>
      </c>
      <c r="D160" s="70"/>
      <c r="E160" s="70"/>
      <c r="F160" s="70"/>
      <c r="G160" s="70"/>
      <c r="H160" s="70"/>
      <c r="I160" s="70"/>
      <c r="J160" s="70"/>
      <c r="K160" s="70"/>
      <c r="L160" s="70"/>
      <c r="M160" s="72"/>
      <c r="N160" s="20">
        <v>12</v>
      </c>
      <c r="O160" s="20"/>
      <c r="P160" s="20"/>
      <c r="Q160" s="115"/>
      <c r="R160" s="115"/>
      <c r="S160" s="100">
        <f t="shared" si="2"/>
        <v>12</v>
      </c>
      <c r="T160" s="108"/>
    </row>
    <row r="161" spans="1:20" x14ac:dyDescent="0.2">
      <c r="B161" s="46" t="s">
        <v>561</v>
      </c>
      <c r="C161" s="52" t="s">
        <v>475</v>
      </c>
      <c r="D161" s="99"/>
      <c r="E161" s="100"/>
      <c r="F161" s="100"/>
      <c r="G161" s="100">
        <v>12</v>
      </c>
      <c r="H161" s="99">
        <v>0</v>
      </c>
      <c r="I161" s="100"/>
      <c r="J161" s="100"/>
      <c r="K161" s="100"/>
      <c r="L161" s="100"/>
      <c r="M161" s="20"/>
      <c r="N161" s="20"/>
      <c r="O161" s="20"/>
      <c r="P161" s="20"/>
      <c r="Q161" s="115"/>
      <c r="R161" s="115"/>
      <c r="S161" s="100">
        <f t="shared" si="2"/>
        <v>12</v>
      </c>
    </row>
    <row r="162" spans="1:20" s="71" customFormat="1" x14ac:dyDescent="0.2">
      <c r="A162" s="70"/>
      <c r="B162" s="49" t="s">
        <v>669</v>
      </c>
      <c r="C162" s="48" t="s">
        <v>614</v>
      </c>
      <c r="D162" s="70"/>
      <c r="E162" s="70"/>
      <c r="F162" s="70"/>
      <c r="G162" s="70"/>
      <c r="H162" s="70"/>
      <c r="I162" s="70"/>
      <c r="J162" s="70"/>
      <c r="K162" s="70"/>
      <c r="L162" s="70"/>
      <c r="M162" s="20"/>
      <c r="N162" s="20">
        <v>3</v>
      </c>
      <c r="O162" s="20">
        <v>8</v>
      </c>
      <c r="P162" s="20">
        <v>1</v>
      </c>
      <c r="Q162" s="115"/>
      <c r="R162" s="115"/>
      <c r="S162" s="100">
        <f t="shared" si="2"/>
        <v>12</v>
      </c>
      <c r="T162" s="2"/>
    </row>
    <row r="163" spans="1:20" s="71" customFormat="1" x14ac:dyDescent="0.2">
      <c r="A163" s="2"/>
      <c r="B163" s="46" t="s">
        <v>639</v>
      </c>
      <c r="C163" s="52" t="s">
        <v>632</v>
      </c>
      <c r="D163" s="99"/>
      <c r="E163" s="100"/>
      <c r="F163" s="100"/>
      <c r="G163" s="99">
        <v>12</v>
      </c>
      <c r="H163" s="100"/>
      <c r="I163" s="100"/>
      <c r="J163" s="100"/>
      <c r="K163" s="100"/>
      <c r="L163" s="100"/>
      <c r="M163" s="20"/>
      <c r="N163" s="20"/>
      <c r="O163" s="20"/>
      <c r="P163" s="20"/>
      <c r="Q163" s="115"/>
      <c r="R163" s="115"/>
      <c r="S163" s="100">
        <f t="shared" si="2"/>
        <v>12</v>
      </c>
      <c r="T163" s="2"/>
    </row>
    <row r="164" spans="1:20" x14ac:dyDescent="0.2">
      <c r="B164" s="9" t="s">
        <v>715</v>
      </c>
      <c r="C164" s="47" t="s">
        <v>713</v>
      </c>
      <c r="D164" s="100"/>
      <c r="E164" s="100">
        <v>8</v>
      </c>
      <c r="F164" s="100">
        <v>4</v>
      </c>
      <c r="G164" s="100"/>
      <c r="H164" s="100"/>
      <c r="I164" s="100"/>
      <c r="J164" s="100"/>
      <c r="K164" s="100"/>
      <c r="L164" s="100"/>
      <c r="M164" s="20"/>
      <c r="N164" s="20"/>
      <c r="O164" s="20"/>
      <c r="P164" s="20"/>
      <c r="Q164" s="115"/>
      <c r="R164" s="115"/>
      <c r="S164" s="100">
        <f t="shared" si="2"/>
        <v>12</v>
      </c>
    </row>
    <row r="165" spans="1:20" x14ac:dyDescent="0.2">
      <c r="B165" s="97" t="s">
        <v>802</v>
      </c>
      <c r="C165" s="104" t="s">
        <v>785</v>
      </c>
      <c r="Q165" s="114">
        <v>11</v>
      </c>
      <c r="S165" s="100">
        <f t="shared" si="2"/>
        <v>11</v>
      </c>
      <c r="T165" s="108"/>
    </row>
    <row r="166" spans="1:20" x14ac:dyDescent="0.2">
      <c r="B166" s="45" t="s">
        <v>652</v>
      </c>
      <c r="C166" s="48" t="s">
        <v>25</v>
      </c>
      <c r="D166" s="70"/>
      <c r="E166" s="70"/>
      <c r="F166" s="70"/>
      <c r="G166" s="70"/>
      <c r="H166" s="70"/>
      <c r="I166" s="70"/>
      <c r="J166" s="70"/>
      <c r="K166" s="70"/>
      <c r="L166" s="70"/>
      <c r="M166" s="20"/>
      <c r="N166" s="20"/>
      <c r="O166" s="20">
        <v>3</v>
      </c>
      <c r="P166" s="20">
        <v>3</v>
      </c>
      <c r="Q166" s="114">
        <v>5</v>
      </c>
      <c r="S166" s="100">
        <f t="shared" si="2"/>
        <v>11</v>
      </c>
    </row>
    <row r="167" spans="1:20" s="49" customFormat="1" x14ac:dyDescent="0.2">
      <c r="A167" s="70"/>
      <c r="B167" s="9" t="s">
        <v>145</v>
      </c>
      <c r="C167" s="47" t="s">
        <v>144</v>
      </c>
      <c r="D167" s="100">
        <v>4</v>
      </c>
      <c r="E167" s="100">
        <v>7</v>
      </c>
      <c r="F167" s="100"/>
      <c r="G167" s="100"/>
      <c r="H167" s="100"/>
      <c r="I167" s="100"/>
      <c r="J167" s="100"/>
      <c r="K167" s="100"/>
      <c r="L167" s="100"/>
      <c r="M167" s="20"/>
      <c r="N167" s="20"/>
      <c r="O167" s="20"/>
      <c r="P167" s="20"/>
      <c r="Q167" s="115"/>
      <c r="R167" s="115"/>
      <c r="S167" s="100">
        <f t="shared" si="2"/>
        <v>11</v>
      </c>
      <c r="T167" s="108"/>
    </row>
    <row r="168" spans="1:20" x14ac:dyDescent="0.2">
      <c r="B168" s="9" t="s">
        <v>169</v>
      </c>
      <c r="C168" s="47" t="s">
        <v>170</v>
      </c>
      <c r="D168" s="100"/>
      <c r="E168" s="100">
        <v>8</v>
      </c>
      <c r="F168" s="100">
        <v>1</v>
      </c>
      <c r="G168" s="100">
        <v>2</v>
      </c>
      <c r="H168" s="100">
        <v>0</v>
      </c>
      <c r="I168" s="100">
        <v>0</v>
      </c>
      <c r="J168" s="100"/>
      <c r="K168" s="100"/>
      <c r="L168" s="100"/>
      <c r="M168" s="20"/>
      <c r="N168" s="20"/>
      <c r="O168" s="20"/>
      <c r="P168" s="20"/>
      <c r="Q168" s="115"/>
      <c r="R168" s="115"/>
      <c r="S168" s="100">
        <f t="shared" si="2"/>
        <v>11</v>
      </c>
      <c r="T168" s="70"/>
    </row>
    <row r="169" spans="1:20" x14ac:dyDescent="0.2">
      <c r="A169" s="70"/>
      <c r="B169" s="9" t="s">
        <v>92</v>
      </c>
      <c r="C169" s="104" t="s">
        <v>3</v>
      </c>
      <c r="D169" s="100">
        <v>1</v>
      </c>
      <c r="E169" s="100">
        <v>4</v>
      </c>
      <c r="F169" s="100">
        <v>2</v>
      </c>
      <c r="G169" s="100">
        <v>1</v>
      </c>
      <c r="H169" s="100">
        <v>0</v>
      </c>
      <c r="I169" s="100">
        <v>0</v>
      </c>
      <c r="J169" s="100">
        <v>1</v>
      </c>
      <c r="K169" s="100">
        <v>1</v>
      </c>
      <c r="L169" s="100">
        <v>1</v>
      </c>
      <c r="M169" s="20"/>
      <c r="N169" s="20">
        <v>0</v>
      </c>
      <c r="O169" s="20"/>
      <c r="P169" s="20">
        <v>0</v>
      </c>
      <c r="Q169" s="115"/>
      <c r="R169" s="115"/>
      <c r="S169" s="100">
        <f t="shared" si="2"/>
        <v>11</v>
      </c>
    </row>
    <row r="170" spans="1:20" x14ac:dyDescent="0.2">
      <c r="B170" s="46" t="s">
        <v>462</v>
      </c>
      <c r="C170" s="52" t="s">
        <v>451</v>
      </c>
      <c r="D170" s="99"/>
      <c r="E170" s="100"/>
      <c r="F170" s="100"/>
      <c r="G170" s="100"/>
      <c r="H170" s="100"/>
      <c r="I170" s="100">
        <v>10</v>
      </c>
      <c r="J170" s="100">
        <v>1</v>
      </c>
      <c r="K170" s="100"/>
      <c r="L170" s="100"/>
      <c r="M170" s="20"/>
      <c r="N170" s="20"/>
      <c r="O170" s="20"/>
      <c r="P170" s="20"/>
      <c r="Q170" s="115"/>
      <c r="R170" s="115"/>
      <c r="S170" s="100">
        <f t="shared" si="2"/>
        <v>11</v>
      </c>
      <c r="T170" s="108"/>
    </row>
    <row r="171" spans="1:20" x14ac:dyDescent="0.2">
      <c r="B171" s="49" t="s">
        <v>473</v>
      </c>
      <c r="C171" s="48" t="s">
        <v>467</v>
      </c>
      <c r="D171" s="70"/>
      <c r="E171" s="70"/>
      <c r="F171" s="70"/>
      <c r="G171" s="70"/>
      <c r="H171" s="70"/>
      <c r="I171" s="70"/>
      <c r="J171" s="70"/>
      <c r="K171" s="70"/>
      <c r="L171" s="70"/>
      <c r="M171" s="72">
        <v>11</v>
      </c>
      <c r="N171" s="72"/>
      <c r="O171" s="72"/>
      <c r="P171" s="72"/>
      <c r="Q171" s="113"/>
      <c r="R171" s="113"/>
      <c r="S171" s="100">
        <f t="shared" si="2"/>
        <v>11</v>
      </c>
    </row>
    <row r="172" spans="1:20" x14ac:dyDescent="0.2">
      <c r="B172" s="45" t="s">
        <v>573</v>
      </c>
      <c r="C172" s="48" t="s">
        <v>475</v>
      </c>
      <c r="D172" s="70"/>
      <c r="E172" s="70"/>
      <c r="F172" s="70"/>
      <c r="G172" s="70"/>
      <c r="H172" s="70"/>
      <c r="I172" s="70"/>
      <c r="J172" s="70"/>
      <c r="K172" s="70"/>
      <c r="L172" s="70"/>
      <c r="M172" s="72">
        <v>11</v>
      </c>
      <c r="N172" s="72"/>
      <c r="O172" s="72"/>
      <c r="P172" s="72"/>
      <c r="Q172" s="113"/>
      <c r="R172" s="113"/>
      <c r="S172" s="100">
        <f t="shared" si="2"/>
        <v>11</v>
      </c>
      <c r="T172" s="108"/>
    </row>
    <row r="173" spans="1:20" x14ac:dyDescent="0.2">
      <c r="B173" s="46" t="s">
        <v>595</v>
      </c>
      <c r="C173" s="52" t="s">
        <v>594</v>
      </c>
      <c r="D173" s="99"/>
      <c r="E173" s="100"/>
      <c r="F173" s="100"/>
      <c r="G173" s="99">
        <v>11</v>
      </c>
      <c r="H173" s="100"/>
      <c r="I173" s="100"/>
      <c r="J173" s="100"/>
      <c r="K173" s="100"/>
      <c r="L173" s="100"/>
      <c r="M173" s="20"/>
      <c r="N173" s="20"/>
      <c r="O173" s="20"/>
      <c r="P173" s="20"/>
      <c r="Q173" s="115"/>
      <c r="R173" s="115"/>
      <c r="S173" s="100">
        <f t="shared" si="2"/>
        <v>11</v>
      </c>
    </row>
    <row r="174" spans="1:20" x14ac:dyDescent="0.2">
      <c r="B174" s="8" t="s">
        <v>613</v>
      </c>
      <c r="C174" s="104" t="s">
        <v>614</v>
      </c>
      <c r="D174" s="70"/>
      <c r="E174" s="70"/>
      <c r="F174" s="70"/>
      <c r="G174" s="70"/>
      <c r="H174" s="70"/>
      <c r="I174" s="70"/>
      <c r="J174" s="70"/>
      <c r="K174" s="70"/>
      <c r="L174" s="70"/>
      <c r="M174" s="20">
        <v>3</v>
      </c>
      <c r="N174" s="20">
        <v>8</v>
      </c>
      <c r="O174" s="20"/>
      <c r="P174" s="20"/>
      <c r="Q174" s="115"/>
      <c r="R174" s="115"/>
      <c r="S174" s="100">
        <f t="shared" si="2"/>
        <v>11</v>
      </c>
    </row>
    <row r="175" spans="1:20" x14ac:dyDescent="0.2">
      <c r="B175" s="46" t="s">
        <v>704</v>
      </c>
      <c r="C175" s="52" t="s">
        <v>682</v>
      </c>
      <c r="D175" s="99"/>
      <c r="E175" s="100"/>
      <c r="F175" s="100"/>
      <c r="G175" s="100">
        <v>11</v>
      </c>
      <c r="H175" s="99">
        <v>0</v>
      </c>
      <c r="I175" s="100"/>
      <c r="J175" s="100"/>
      <c r="K175" s="100"/>
      <c r="L175" s="100"/>
      <c r="M175" s="20"/>
      <c r="N175" s="20"/>
      <c r="O175" s="20"/>
      <c r="P175" s="20"/>
      <c r="Q175" s="115"/>
      <c r="R175" s="115"/>
      <c r="S175" s="100">
        <f t="shared" si="2"/>
        <v>11</v>
      </c>
      <c r="T175" s="70"/>
    </row>
    <row r="176" spans="1:20" x14ac:dyDescent="0.2">
      <c r="B176" s="97" t="s">
        <v>814</v>
      </c>
      <c r="C176" s="104" t="s">
        <v>785</v>
      </c>
      <c r="Q176" s="114">
        <v>10</v>
      </c>
      <c r="S176" s="100">
        <f t="shared" si="2"/>
        <v>10</v>
      </c>
    </row>
    <row r="177" spans="1:20" x14ac:dyDescent="0.2">
      <c r="B177" s="97" t="s">
        <v>803</v>
      </c>
      <c r="C177" s="106" t="s">
        <v>3</v>
      </c>
      <c r="Q177" s="114">
        <v>10</v>
      </c>
      <c r="S177" s="100">
        <f t="shared" si="2"/>
        <v>10</v>
      </c>
    </row>
    <row r="178" spans="1:20" x14ac:dyDescent="0.2">
      <c r="A178" s="70"/>
      <c r="B178" s="9" t="s">
        <v>118</v>
      </c>
      <c r="C178" s="47" t="s">
        <v>108</v>
      </c>
      <c r="D178" s="100">
        <v>10</v>
      </c>
      <c r="E178" s="100"/>
      <c r="F178" s="100"/>
      <c r="G178" s="100"/>
      <c r="H178" s="100"/>
      <c r="I178" s="100"/>
      <c r="J178" s="100"/>
      <c r="K178" s="100"/>
      <c r="L178" s="100"/>
      <c r="M178" s="20"/>
      <c r="N178" s="20"/>
      <c r="O178" s="20"/>
      <c r="P178" s="20"/>
      <c r="Q178" s="115"/>
      <c r="R178" s="115"/>
      <c r="S178" s="100">
        <f t="shared" si="2"/>
        <v>10</v>
      </c>
    </row>
    <row r="179" spans="1:20" x14ac:dyDescent="0.2">
      <c r="A179" s="70"/>
      <c r="B179" s="46" t="s">
        <v>294</v>
      </c>
      <c r="C179" s="52" t="s">
        <v>1</v>
      </c>
      <c r="D179" s="99">
        <v>0</v>
      </c>
      <c r="E179" s="100"/>
      <c r="F179" s="100">
        <v>5</v>
      </c>
      <c r="G179" s="100">
        <v>5</v>
      </c>
      <c r="H179" s="100">
        <v>0</v>
      </c>
      <c r="I179" s="99">
        <v>0</v>
      </c>
      <c r="J179" s="100"/>
      <c r="K179" s="100"/>
      <c r="L179" s="100"/>
      <c r="M179" s="20"/>
      <c r="N179" s="20"/>
      <c r="O179" s="20"/>
      <c r="P179" s="20"/>
      <c r="Q179" s="115"/>
      <c r="R179" s="115"/>
      <c r="S179" s="100">
        <f t="shared" si="2"/>
        <v>10</v>
      </c>
      <c r="T179" s="108"/>
    </row>
    <row r="180" spans="1:20" x14ac:dyDescent="0.2">
      <c r="B180" s="46" t="s">
        <v>82</v>
      </c>
      <c r="C180" s="52" t="s">
        <v>0</v>
      </c>
      <c r="D180" s="99"/>
      <c r="E180" s="100"/>
      <c r="F180" s="100"/>
      <c r="G180" s="100"/>
      <c r="H180" s="100"/>
      <c r="I180" s="100"/>
      <c r="J180" s="100"/>
      <c r="K180" s="100"/>
      <c r="L180" s="100"/>
      <c r="M180" s="20"/>
      <c r="N180" s="20"/>
      <c r="O180" s="20">
        <v>9</v>
      </c>
      <c r="P180" s="20">
        <v>1</v>
      </c>
      <c r="Q180" s="115"/>
      <c r="R180" s="115"/>
      <c r="S180" s="100">
        <f t="shared" si="2"/>
        <v>10</v>
      </c>
    </row>
    <row r="181" spans="1:20" x14ac:dyDescent="0.2">
      <c r="B181" s="45" t="s">
        <v>449</v>
      </c>
      <c r="C181" s="48" t="s">
        <v>3</v>
      </c>
      <c r="D181" s="70"/>
      <c r="E181" s="70"/>
      <c r="F181" s="70"/>
      <c r="G181" s="70"/>
      <c r="H181" s="70"/>
      <c r="I181" s="70"/>
      <c r="J181" s="70"/>
      <c r="K181" s="70"/>
      <c r="L181" s="70"/>
      <c r="M181" s="72"/>
      <c r="N181" s="20">
        <v>1</v>
      </c>
      <c r="O181" s="20">
        <v>9</v>
      </c>
      <c r="P181" s="20"/>
      <c r="Q181" s="115"/>
      <c r="R181" s="115"/>
      <c r="S181" s="100">
        <f t="shared" si="2"/>
        <v>10</v>
      </c>
    </row>
    <row r="182" spans="1:20" x14ac:dyDescent="0.2">
      <c r="B182" s="46" t="s">
        <v>460</v>
      </c>
      <c r="C182" s="52" t="s">
        <v>451</v>
      </c>
      <c r="D182" s="99"/>
      <c r="E182" s="100"/>
      <c r="F182" s="100"/>
      <c r="G182" s="100"/>
      <c r="H182" s="100"/>
      <c r="I182" s="100">
        <v>3</v>
      </c>
      <c r="J182" s="100">
        <v>7</v>
      </c>
      <c r="K182" s="100"/>
      <c r="L182" s="100"/>
      <c r="M182" s="20"/>
      <c r="N182" s="20"/>
      <c r="O182" s="20"/>
      <c r="P182" s="20"/>
      <c r="Q182" s="115"/>
      <c r="R182" s="115"/>
      <c r="S182" s="100">
        <f t="shared" si="2"/>
        <v>10</v>
      </c>
    </row>
    <row r="183" spans="1:20" x14ac:dyDescent="0.2">
      <c r="A183" s="70"/>
      <c r="B183" s="9" t="s">
        <v>471</v>
      </c>
      <c r="C183" s="48" t="s">
        <v>467</v>
      </c>
      <c r="D183" s="99"/>
      <c r="E183" s="100"/>
      <c r="F183" s="100"/>
      <c r="G183" s="100">
        <v>3</v>
      </c>
      <c r="H183" s="100"/>
      <c r="I183" s="100"/>
      <c r="J183" s="100"/>
      <c r="K183" s="100">
        <v>1</v>
      </c>
      <c r="L183" s="100">
        <v>1</v>
      </c>
      <c r="M183" s="20">
        <v>5</v>
      </c>
      <c r="N183" s="20"/>
      <c r="O183" s="20"/>
      <c r="P183" s="20"/>
      <c r="Q183" s="115"/>
      <c r="R183" s="115"/>
      <c r="S183" s="100">
        <f t="shared" si="2"/>
        <v>10</v>
      </c>
    </row>
    <row r="184" spans="1:20" x14ac:dyDescent="0.2">
      <c r="B184" s="46" t="s">
        <v>598</v>
      </c>
      <c r="C184" s="52" t="s">
        <v>594</v>
      </c>
      <c r="D184" s="99"/>
      <c r="E184" s="100"/>
      <c r="F184" s="100"/>
      <c r="G184" s="99">
        <v>10</v>
      </c>
      <c r="H184" s="100"/>
      <c r="I184" s="100"/>
      <c r="J184" s="100"/>
      <c r="K184" s="100"/>
      <c r="L184" s="100"/>
      <c r="M184" s="20"/>
      <c r="N184" s="20"/>
      <c r="O184" s="20"/>
      <c r="P184" s="20"/>
      <c r="Q184" s="115"/>
      <c r="R184" s="115"/>
      <c r="S184" s="100">
        <f t="shared" si="2"/>
        <v>10</v>
      </c>
    </row>
    <row r="185" spans="1:20" x14ac:dyDescent="0.2">
      <c r="B185" s="9" t="s">
        <v>620</v>
      </c>
      <c r="C185" s="104" t="s">
        <v>614</v>
      </c>
      <c r="D185" s="99"/>
      <c r="E185" s="100"/>
      <c r="F185" s="100"/>
      <c r="G185" s="100"/>
      <c r="H185" s="100"/>
      <c r="I185" s="100"/>
      <c r="J185" s="100"/>
      <c r="K185" s="100"/>
      <c r="L185" s="100">
        <v>3</v>
      </c>
      <c r="M185" s="20">
        <v>0</v>
      </c>
      <c r="N185" s="20">
        <v>1</v>
      </c>
      <c r="O185" s="20">
        <v>6</v>
      </c>
      <c r="P185" s="20"/>
      <c r="Q185" s="115"/>
      <c r="R185" s="115"/>
      <c r="S185" s="100">
        <f t="shared" si="2"/>
        <v>10</v>
      </c>
      <c r="T185" s="70"/>
    </row>
    <row r="186" spans="1:20" x14ac:dyDescent="0.2">
      <c r="B186" s="9" t="s">
        <v>135</v>
      </c>
      <c r="C186" s="47" t="s">
        <v>108</v>
      </c>
      <c r="D186" s="100">
        <v>2</v>
      </c>
      <c r="E186" s="100">
        <v>7</v>
      </c>
      <c r="F186" s="100"/>
      <c r="G186" s="100"/>
      <c r="H186" s="100"/>
      <c r="I186" s="100"/>
      <c r="J186" s="100"/>
      <c r="K186" s="100"/>
      <c r="L186" s="100"/>
      <c r="M186" s="20"/>
      <c r="N186" s="20"/>
      <c r="O186" s="20"/>
      <c r="P186" s="20"/>
      <c r="Q186" s="115"/>
      <c r="R186" s="115"/>
      <c r="S186" s="100">
        <f t="shared" si="2"/>
        <v>9</v>
      </c>
    </row>
    <row r="187" spans="1:20" x14ac:dyDescent="0.2">
      <c r="A187" s="108"/>
      <c r="B187" s="9" t="s">
        <v>158</v>
      </c>
      <c r="C187" s="47" t="s">
        <v>144</v>
      </c>
      <c r="D187" s="100">
        <v>9</v>
      </c>
      <c r="E187" s="100"/>
      <c r="F187" s="100"/>
      <c r="G187" s="100"/>
      <c r="H187" s="100"/>
      <c r="I187" s="100"/>
      <c r="J187" s="100"/>
      <c r="K187" s="100"/>
      <c r="L187" s="100"/>
      <c r="M187" s="20"/>
      <c r="N187" s="20"/>
      <c r="O187" s="20"/>
      <c r="P187" s="20"/>
      <c r="Q187" s="115"/>
      <c r="R187" s="115"/>
      <c r="S187" s="100">
        <f t="shared" si="2"/>
        <v>9</v>
      </c>
    </row>
    <row r="188" spans="1:20" x14ac:dyDescent="0.2">
      <c r="B188" s="9" t="s">
        <v>192</v>
      </c>
      <c r="C188" s="47" t="s">
        <v>189</v>
      </c>
      <c r="D188" s="100"/>
      <c r="E188" s="100">
        <v>9</v>
      </c>
      <c r="F188" s="100"/>
      <c r="G188" s="100"/>
      <c r="H188" s="100"/>
      <c r="I188" s="100"/>
      <c r="J188" s="100"/>
      <c r="K188" s="100"/>
      <c r="L188" s="100"/>
      <c r="M188" s="20"/>
      <c r="N188" s="20"/>
      <c r="O188" s="20"/>
      <c r="P188" s="20"/>
      <c r="Q188" s="115"/>
      <c r="R188" s="115"/>
      <c r="S188" s="100">
        <f t="shared" si="2"/>
        <v>9</v>
      </c>
    </row>
    <row r="189" spans="1:20" x14ac:dyDescent="0.2">
      <c r="B189" s="8" t="s">
        <v>77</v>
      </c>
      <c r="C189" s="49" t="s">
        <v>1</v>
      </c>
      <c r="D189" s="70"/>
      <c r="E189" s="70"/>
      <c r="F189" s="70"/>
      <c r="G189" s="70"/>
      <c r="H189" s="70"/>
      <c r="I189" s="70"/>
      <c r="J189" s="70"/>
      <c r="K189" s="70"/>
      <c r="L189" s="70"/>
      <c r="M189" s="20"/>
      <c r="N189" s="20"/>
      <c r="O189" s="20">
        <v>7</v>
      </c>
      <c r="P189" s="20">
        <v>2</v>
      </c>
      <c r="Q189" s="115"/>
      <c r="R189" s="115"/>
      <c r="S189" s="100">
        <f t="shared" si="2"/>
        <v>9</v>
      </c>
    </row>
    <row r="190" spans="1:20" s="49" customFormat="1" x14ac:dyDescent="0.2">
      <c r="A190" s="2"/>
      <c r="B190" s="46" t="s">
        <v>371</v>
      </c>
      <c r="C190" s="52" t="s">
        <v>360</v>
      </c>
      <c r="D190" s="99"/>
      <c r="E190" s="100">
        <v>2</v>
      </c>
      <c r="F190" s="100">
        <v>0</v>
      </c>
      <c r="G190" s="100">
        <v>6</v>
      </c>
      <c r="H190" s="100">
        <v>1</v>
      </c>
      <c r="I190" s="99">
        <v>0</v>
      </c>
      <c r="J190" s="100"/>
      <c r="K190" s="100"/>
      <c r="L190" s="100"/>
      <c r="M190" s="20"/>
      <c r="N190" s="20"/>
      <c r="O190" s="20"/>
      <c r="P190" s="20"/>
      <c r="Q190" s="115"/>
      <c r="R190" s="115"/>
      <c r="S190" s="100">
        <f t="shared" si="2"/>
        <v>9</v>
      </c>
      <c r="T190" s="2"/>
    </row>
    <row r="191" spans="1:20" s="49" customFormat="1" x14ac:dyDescent="0.2">
      <c r="A191" s="2"/>
      <c r="B191" s="46" t="s">
        <v>393</v>
      </c>
      <c r="C191" s="52" t="s">
        <v>394</v>
      </c>
      <c r="D191" s="99"/>
      <c r="E191" s="100"/>
      <c r="F191" s="100"/>
      <c r="G191" s="100">
        <v>9</v>
      </c>
      <c r="H191" s="99">
        <v>0</v>
      </c>
      <c r="I191" s="100"/>
      <c r="J191" s="100"/>
      <c r="K191" s="100"/>
      <c r="L191" s="100"/>
      <c r="M191" s="20"/>
      <c r="N191" s="20"/>
      <c r="O191" s="20"/>
      <c r="P191" s="20"/>
      <c r="Q191" s="115"/>
      <c r="R191" s="115"/>
      <c r="S191" s="100">
        <f t="shared" si="2"/>
        <v>9</v>
      </c>
      <c r="T191" s="2"/>
    </row>
    <row r="192" spans="1:20" x14ac:dyDescent="0.2">
      <c r="B192" s="46" t="s">
        <v>402</v>
      </c>
      <c r="C192" s="52" t="s">
        <v>401</v>
      </c>
      <c r="D192" s="99"/>
      <c r="E192" s="100"/>
      <c r="F192" s="100">
        <v>0</v>
      </c>
      <c r="G192" s="100"/>
      <c r="H192" s="99">
        <v>1</v>
      </c>
      <c r="I192" s="100"/>
      <c r="J192" s="100"/>
      <c r="K192" s="100">
        <v>8</v>
      </c>
      <c r="L192" s="100"/>
      <c r="M192" s="20"/>
      <c r="N192" s="20"/>
      <c r="O192" s="20"/>
      <c r="P192" s="20"/>
      <c r="Q192" s="115"/>
      <c r="R192" s="115"/>
      <c r="S192" s="100">
        <f t="shared" si="2"/>
        <v>9</v>
      </c>
      <c r="T192" s="108"/>
    </row>
    <row r="193" spans="1:20" x14ac:dyDescent="0.2">
      <c r="B193" s="8" t="s">
        <v>45</v>
      </c>
      <c r="C193" s="22" t="s">
        <v>0</v>
      </c>
      <c r="D193" s="100"/>
      <c r="E193" s="100"/>
      <c r="F193" s="100"/>
      <c r="G193" s="100"/>
      <c r="H193" s="100"/>
      <c r="I193" s="100"/>
      <c r="J193" s="100"/>
      <c r="K193" s="100"/>
      <c r="L193" s="100"/>
      <c r="M193" s="20"/>
      <c r="N193" s="20"/>
      <c r="O193" s="20">
        <v>0</v>
      </c>
      <c r="P193" s="20">
        <v>9</v>
      </c>
      <c r="Q193" s="115"/>
      <c r="R193" s="115"/>
      <c r="S193" s="100">
        <f t="shared" si="2"/>
        <v>9</v>
      </c>
      <c r="T193" s="108"/>
    </row>
    <row r="194" spans="1:20" x14ac:dyDescent="0.2">
      <c r="B194" s="9" t="s">
        <v>469</v>
      </c>
      <c r="C194" s="48" t="s">
        <v>467</v>
      </c>
      <c r="D194" s="100">
        <v>0</v>
      </c>
      <c r="E194" s="100"/>
      <c r="F194" s="100"/>
      <c r="G194" s="100">
        <v>0</v>
      </c>
      <c r="H194" s="100">
        <v>0</v>
      </c>
      <c r="I194" s="100"/>
      <c r="J194" s="100">
        <v>0</v>
      </c>
      <c r="K194" s="100">
        <v>0</v>
      </c>
      <c r="L194" s="100">
        <v>0</v>
      </c>
      <c r="M194" s="20">
        <v>9</v>
      </c>
      <c r="N194" s="20"/>
      <c r="O194" s="20"/>
      <c r="P194" s="20"/>
      <c r="Q194" s="115"/>
      <c r="R194" s="115"/>
      <c r="S194" s="100">
        <f t="shared" ref="S194:S257" si="3">D194+E194+F194+G194+H194+I194+J194+K194+L194+M194+N194+O194+P194+Q194</f>
        <v>9</v>
      </c>
    </row>
    <row r="195" spans="1:20" x14ac:dyDescent="0.2">
      <c r="B195" s="45" t="s">
        <v>537</v>
      </c>
      <c r="C195" s="48" t="s">
        <v>475</v>
      </c>
      <c r="D195" s="70"/>
      <c r="E195" s="70"/>
      <c r="F195" s="70"/>
      <c r="G195" s="70"/>
      <c r="H195" s="70"/>
      <c r="I195" s="70"/>
      <c r="J195" s="70"/>
      <c r="K195" s="70"/>
      <c r="L195" s="70"/>
      <c r="M195" s="72"/>
      <c r="N195" s="20">
        <v>9</v>
      </c>
      <c r="O195" s="20"/>
      <c r="P195" s="20"/>
      <c r="Q195" s="115"/>
      <c r="R195" s="115"/>
      <c r="S195" s="100">
        <f t="shared" si="3"/>
        <v>9</v>
      </c>
    </row>
    <row r="196" spans="1:20" s="71" customFormat="1" x14ac:dyDescent="0.2">
      <c r="A196" s="2"/>
      <c r="B196" s="46" t="s">
        <v>599</v>
      </c>
      <c r="C196" s="52" t="s">
        <v>594</v>
      </c>
      <c r="D196" s="99">
        <v>2</v>
      </c>
      <c r="E196" s="100">
        <v>7</v>
      </c>
      <c r="F196" s="100"/>
      <c r="G196" s="99">
        <v>0</v>
      </c>
      <c r="H196" s="100"/>
      <c r="I196" s="100"/>
      <c r="J196" s="100"/>
      <c r="K196" s="100"/>
      <c r="L196" s="100"/>
      <c r="M196" s="20"/>
      <c r="N196" s="20"/>
      <c r="O196" s="20"/>
      <c r="P196" s="20"/>
      <c r="Q196" s="115"/>
      <c r="R196" s="115"/>
      <c r="S196" s="100">
        <f t="shared" si="3"/>
        <v>9</v>
      </c>
      <c r="T196" s="2"/>
    </row>
    <row r="197" spans="1:20" x14ac:dyDescent="0.2">
      <c r="B197" s="97" t="s">
        <v>832</v>
      </c>
      <c r="C197" s="104" t="s">
        <v>785</v>
      </c>
      <c r="Q197" s="114">
        <v>8</v>
      </c>
      <c r="S197" s="100">
        <f t="shared" si="3"/>
        <v>8</v>
      </c>
    </row>
    <row r="198" spans="1:20" x14ac:dyDescent="0.2">
      <c r="B198" s="46" t="s">
        <v>810</v>
      </c>
      <c r="C198" s="52" t="s">
        <v>0</v>
      </c>
      <c r="D198" s="99"/>
      <c r="E198" s="100"/>
      <c r="F198" s="100"/>
      <c r="G198" s="100"/>
      <c r="H198" s="100"/>
      <c r="I198" s="100"/>
      <c r="J198" s="100"/>
      <c r="K198" s="100"/>
      <c r="L198" s="100"/>
      <c r="M198" s="20"/>
      <c r="N198" s="20"/>
      <c r="O198" s="20"/>
      <c r="P198" s="20"/>
      <c r="Q198" s="114">
        <v>8</v>
      </c>
      <c r="S198" s="100">
        <f t="shared" si="3"/>
        <v>8</v>
      </c>
    </row>
    <row r="199" spans="1:20" x14ac:dyDescent="0.2">
      <c r="A199" s="70"/>
      <c r="B199" s="9" t="s">
        <v>63</v>
      </c>
      <c r="C199" s="51" t="s">
        <v>25</v>
      </c>
      <c r="D199" s="99"/>
      <c r="E199" s="100"/>
      <c r="F199" s="100"/>
      <c r="G199" s="100"/>
      <c r="H199" s="100"/>
      <c r="I199" s="100"/>
      <c r="J199" s="100">
        <v>1</v>
      </c>
      <c r="K199" s="100">
        <v>0</v>
      </c>
      <c r="L199" s="100">
        <v>0</v>
      </c>
      <c r="M199" s="20">
        <v>1</v>
      </c>
      <c r="N199" s="20">
        <v>5</v>
      </c>
      <c r="O199" s="20"/>
      <c r="P199" s="20">
        <v>1</v>
      </c>
      <c r="Q199" s="115"/>
      <c r="R199" s="115"/>
      <c r="S199" s="100">
        <f t="shared" si="3"/>
        <v>8</v>
      </c>
    </row>
    <row r="200" spans="1:20" x14ac:dyDescent="0.2">
      <c r="B200" s="9" t="s">
        <v>216</v>
      </c>
      <c r="C200" s="52" t="s">
        <v>25</v>
      </c>
      <c r="D200" s="99"/>
      <c r="E200" s="100"/>
      <c r="F200" s="100"/>
      <c r="G200" s="100"/>
      <c r="H200" s="100"/>
      <c r="I200" s="100"/>
      <c r="J200" s="100"/>
      <c r="K200" s="100">
        <v>8</v>
      </c>
      <c r="L200" s="100"/>
      <c r="M200" s="20"/>
      <c r="N200" s="20"/>
      <c r="O200" s="20"/>
      <c r="P200" s="20"/>
      <c r="Q200" s="115"/>
      <c r="R200" s="115"/>
      <c r="S200" s="100">
        <f t="shared" si="3"/>
        <v>8</v>
      </c>
      <c r="T200" s="70"/>
    </row>
    <row r="201" spans="1:20" s="71" customFormat="1" x14ac:dyDescent="0.2">
      <c r="A201" s="2"/>
      <c r="B201" s="46" t="s">
        <v>388</v>
      </c>
      <c r="C201" s="52" t="s">
        <v>389</v>
      </c>
      <c r="D201" s="99"/>
      <c r="E201" s="100"/>
      <c r="F201" s="100"/>
      <c r="G201" s="99">
        <v>7</v>
      </c>
      <c r="H201" s="100">
        <v>1</v>
      </c>
      <c r="I201" s="100"/>
      <c r="J201" s="100"/>
      <c r="K201" s="100"/>
      <c r="L201" s="100"/>
      <c r="M201" s="20"/>
      <c r="N201" s="20"/>
      <c r="O201" s="20"/>
      <c r="P201" s="20"/>
      <c r="Q201" s="115"/>
      <c r="R201" s="115"/>
      <c r="S201" s="100">
        <f t="shared" si="3"/>
        <v>8</v>
      </c>
      <c r="T201" s="2"/>
    </row>
    <row r="202" spans="1:20" x14ac:dyDescent="0.2">
      <c r="B202" s="49" t="s">
        <v>422</v>
      </c>
      <c r="C202" s="105" t="s">
        <v>0</v>
      </c>
      <c r="D202" s="100"/>
      <c r="E202" s="100"/>
      <c r="F202" s="100"/>
      <c r="G202" s="100"/>
      <c r="H202" s="100"/>
      <c r="I202" s="100"/>
      <c r="J202" s="100"/>
      <c r="K202" s="100"/>
      <c r="L202" s="100"/>
      <c r="M202" s="20"/>
      <c r="N202" s="20"/>
      <c r="O202" s="20">
        <v>8</v>
      </c>
      <c r="P202" s="20"/>
      <c r="Q202" s="115"/>
      <c r="R202" s="115"/>
      <c r="S202" s="100">
        <f t="shared" si="3"/>
        <v>8</v>
      </c>
      <c r="T202" s="70"/>
    </row>
    <row r="203" spans="1:20" s="49" customFormat="1" x14ac:dyDescent="0.2">
      <c r="A203" s="2"/>
      <c r="B203" s="9" t="s">
        <v>446</v>
      </c>
      <c r="C203" s="52" t="s">
        <v>3</v>
      </c>
      <c r="D203" s="99"/>
      <c r="E203" s="100"/>
      <c r="F203" s="100"/>
      <c r="G203" s="100"/>
      <c r="H203" s="100"/>
      <c r="I203" s="100">
        <v>2</v>
      </c>
      <c r="J203" s="100"/>
      <c r="K203" s="100"/>
      <c r="L203" s="100">
        <v>3</v>
      </c>
      <c r="M203" s="20"/>
      <c r="N203" s="20"/>
      <c r="O203" s="20">
        <v>3</v>
      </c>
      <c r="P203" s="20"/>
      <c r="Q203" s="115"/>
      <c r="R203" s="115"/>
      <c r="S203" s="100">
        <f t="shared" si="3"/>
        <v>8</v>
      </c>
      <c r="T203" s="2"/>
    </row>
    <row r="204" spans="1:20" x14ac:dyDescent="0.2">
      <c r="B204" s="46" t="s">
        <v>465</v>
      </c>
      <c r="C204" s="52" t="s">
        <v>451</v>
      </c>
      <c r="D204" s="99"/>
      <c r="E204" s="100"/>
      <c r="F204" s="100"/>
      <c r="G204" s="100"/>
      <c r="H204" s="100"/>
      <c r="I204" s="100"/>
      <c r="J204" s="100">
        <v>8</v>
      </c>
      <c r="K204" s="100"/>
      <c r="L204" s="100"/>
      <c r="M204" s="20"/>
      <c r="N204" s="20"/>
      <c r="O204" s="20"/>
      <c r="P204" s="20"/>
      <c r="Q204" s="115"/>
      <c r="R204" s="115"/>
      <c r="S204" s="100">
        <f t="shared" si="3"/>
        <v>8</v>
      </c>
      <c r="T204" s="108"/>
    </row>
    <row r="205" spans="1:20" s="71" customFormat="1" x14ac:dyDescent="0.2">
      <c r="A205" s="2"/>
      <c r="B205" s="9" t="s">
        <v>468</v>
      </c>
      <c r="C205" s="48" t="s">
        <v>467</v>
      </c>
      <c r="D205" s="100"/>
      <c r="E205" s="100"/>
      <c r="F205" s="100"/>
      <c r="G205" s="100">
        <v>3</v>
      </c>
      <c r="H205" s="100">
        <v>0</v>
      </c>
      <c r="I205" s="100">
        <v>2</v>
      </c>
      <c r="J205" s="100">
        <v>2</v>
      </c>
      <c r="K205" s="100">
        <v>0</v>
      </c>
      <c r="L205" s="100">
        <v>0</v>
      </c>
      <c r="M205" s="20">
        <v>1</v>
      </c>
      <c r="N205" s="20"/>
      <c r="O205" s="20"/>
      <c r="P205" s="20"/>
      <c r="Q205" s="115"/>
      <c r="R205" s="115"/>
      <c r="S205" s="100">
        <f t="shared" si="3"/>
        <v>8</v>
      </c>
      <c r="T205" s="2"/>
    </row>
    <row r="206" spans="1:20" s="49" customFormat="1" x14ac:dyDescent="0.2">
      <c r="A206" s="2"/>
      <c r="B206" s="46" t="s">
        <v>562</v>
      </c>
      <c r="C206" s="52" t="s">
        <v>475</v>
      </c>
      <c r="D206" s="99"/>
      <c r="E206" s="100"/>
      <c r="F206" s="100"/>
      <c r="G206" s="100">
        <v>8</v>
      </c>
      <c r="H206" s="99">
        <v>0</v>
      </c>
      <c r="I206" s="100"/>
      <c r="J206" s="100"/>
      <c r="K206" s="100"/>
      <c r="L206" s="100"/>
      <c r="M206" s="20"/>
      <c r="N206" s="20"/>
      <c r="O206" s="20"/>
      <c r="P206" s="20"/>
      <c r="Q206" s="115"/>
      <c r="R206" s="115"/>
      <c r="S206" s="100">
        <f t="shared" si="3"/>
        <v>8</v>
      </c>
      <c r="T206" s="2"/>
    </row>
    <row r="207" spans="1:20" x14ac:dyDescent="0.2">
      <c r="B207" s="46" t="s">
        <v>575</v>
      </c>
      <c r="C207" s="52" t="s">
        <v>475</v>
      </c>
      <c r="D207" s="99"/>
      <c r="E207" s="100"/>
      <c r="F207" s="100"/>
      <c r="G207" s="100"/>
      <c r="H207" s="100"/>
      <c r="I207" s="99">
        <v>8</v>
      </c>
      <c r="J207" s="100"/>
      <c r="K207" s="100"/>
      <c r="L207" s="100"/>
      <c r="M207" s="20"/>
      <c r="N207" s="20"/>
      <c r="O207" s="20"/>
      <c r="P207" s="20"/>
      <c r="Q207" s="115"/>
      <c r="R207" s="115"/>
      <c r="S207" s="100">
        <f t="shared" si="3"/>
        <v>8</v>
      </c>
    </row>
    <row r="208" spans="1:20" x14ac:dyDescent="0.2">
      <c r="B208" s="97" t="s">
        <v>811</v>
      </c>
      <c r="C208" s="51" t="s">
        <v>25</v>
      </c>
      <c r="Q208" s="114">
        <v>7</v>
      </c>
      <c r="S208" s="100">
        <f t="shared" si="3"/>
        <v>7</v>
      </c>
    </row>
    <row r="209" spans="1:20" x14ac:dyDescent="0.2">
      <c r="B209" s="97" t="s">
        <v>790</v>
      </c>
      <c r="C209" s="104" t="s">
        <v>785</v>
      </c>
      <c r="Q209" s="114">
        <v>7</v>
      </c>
      <c r="S209" s="100">
        <f t="shared" si="3"/>
        <v>7</v>
      </c>
    </row>
    <row r="210" spans="1:20" x14ac:dyDescent="0.2">
      <c r="B210" s="8" t="s">
        <v>775</v>
      </c>
      <c r="C210" s="51" t="s">
        <v>25</v>
      </c>
      <c r="D210" s="100"/>
      <c r="E210" s="100"/>
      <c r="F210" s="100"/>
      <c r="G210" s="100"/>
      <c r="H210" s="100"/>
      <c r="I210" s="100"/>
      <c r="J210" s="100"/>
      <c r="K210" s="100"/>
      <c r="L210" s="100"/>
      <c r="M210" s="20"/>
      <c r="N210" s="20"/>
      <c r="O210" s="20"/>
      <c r="P210" s="20">
        <v>6</v>
      </c>
      <c r="Q210" s="115">
        <v>1</v>
      </c>
      <c r="R210" s="115"/>
      <c r="S210" s="100">
        <f t="shared" si="3"/>
        <v>7</v>
      </c>
      <c r="T210" s="70"/>
    </row>
    <row r="211" spans="1:20" x14ac:dyDescent="0.2">
      <c r="B211" s="9" t="s">
        <v>160</v>
      </c>
      <c r="C211" s="47" t="s">
        <v>144</v>
      </c>
      <c r="D211" s="100">
        <v>7</v>
      </c>
      <c r="E211" s="100"/>
      <c r="F211" s="100"/>
      <c r="G211" s="100"/>
      <c r="H211" s="100"/>
      <c r="I211" s="100"/>
      <c r="J211" s="100"/>
      <c r="K211" s="100"/>
      <c r="L211" s="100"/>
      <c r="M211" s="20"/>
      <c r="N211" s="20"/>
      <c r="O211" s="20"/>
      <c r="P211" s="20"/>
      <c r="Q211" s="115"/>
      <c r="R211" s="115"/>
      <c r="S211" s="100">
        <f t="shared" si="3"/>
        <v>7</v>
      </c>
    </row>
    <row r="212" spans="1:20" x14ac:dyDescent="0.2">
      <c r="B212" s="45" t="s">
        <v>202</v>
      </c>
      <c r="C212" s="104" t="s">
        <v>25</v>
      </c>
      <c r="D212" s="70"/>
      <c r="E212" s="70"/>
      <c r="F212" s="70"/>
      <c r="G212" s="70"/>
      <c r="H212" s="70"/>
      <c r="I212" s="70"/>
      <c r="J212" s="70"/>
      <c r="K212" s="70"/>
      <c r="L212" s="70"/>
      <c r="M212" s="72">
        <v>1</v>
      </c>
      <c r="N212" s="20">
        <v>5</v>
      </c>
      <c r="O212" s="20">
        <v>1</v>
      </c>
      <c r="P212" s="20"/>
      <c r="Q212" s="115"/>
      <c r="R212" s="115"/>
      <c r="S212" s="100">
        <f t="shared" si="3"/>
        <v>7</v>
      </c>
    </row>
    <row r="213" spans="1:20" x14ac:dyDescent="0.2">
      <c r="B213" s="49" t="s">
        <v>225</v>
      </c>
      <c r="C213" s="51" t="s">
        <v>25</v>
      </c>
      <c r="D213" s="100"/>
      <c r="E213" s="100"/>
      <c r="F213" s="100"/>
      <c r="G213" s="100"/>
      <c r="H213" s="100"/>
      <c r="I213" s="100"/>
      <c r="J213" s="100"/>
      <c r="K213" s="100"/>
      <c r="L213" s="100"/>
      <c r="M213" s="20"/>
      <c r="N213" s="20">
        <v>7</v>
      </c>
      <c r="O213" s="20"/>
      <c r="P213" s="20"/>
      <c r="Q213" s="115"/>
      <c r="R213" s="115"/>
      <c r="S213" s="100">
        <f t="shared" si="3"/>
        <v>7</v>
      </c>
    </row>
    <row r="214" spans="1:20" x14ac:dyDescent="0.2">
      <c r="B214" s="9" t="s">
        <v>288</v>
      </c>
      <c r="C214" s="47" t="s">
        <v>1</v>
      </c>
      <c r="D214" s="100">
        <v>0</v>
      </c>
      <c r="E214" s="100">
        <v>3</v>
      </c>
      <c r="F214" s="100">
        <v>3</v>
      </c>
      <c r="G214" s="100">
        <v>1</v>
      </c>
      <c r="H214" s="100"/>
      <c r="I214" s="100"/>
      <c r="J214" s="100"/>
      <c r="K214" s="100"/>
      <c r="L214" s="100"/>
      <c r="M214" s="20"/>
      <c r="N214" s="20">
        <v>0</v>
      </c>
      <c r="O214" s="20"/>
      <c r="P214" s="20"/>
      <c r="Q214" s="115"/>
      <c r="R214" s="115"/>
      <c r="S214" s="100">
        <f t="shared" si="3"/>
        <v>7</v>
      </c>
      <c r="T214" s="70"/>
    </row>
    <row r="215" spans="1:20" s="71" customFormat="1" x14ac:dyDescent="0.2">
      <c r="A215" s="2"/>
      <c r="B215" s="8" t="s">
        <v>316</v>
      </c>
      <c r="C215" s="51" t="s">
        <v>312</v>
      </c>
      <c r="D215" s="99"/>
      <c r="E215" s="100"/>
      <c r="F215" s="100"/>
      <c r="G215" s="100"/>
      <c r="H215" s="100"/>
      <c r="I215" s="100"/>
      <c r="J215" s="100"/>
      <c r="K215" s="100">
        <v>3</v>
      </c>
      <c r="L215" s="100">
        <v>2</v>
      </c>
      <c r="M215" s="20">
        <v>2</v>
      </c>
      <c r="N215" s="20"/>
      <c r="O215" s="20"/>
      <c r="P215" s="20"/>
      <c r="Q215" s="115"/>
      <c r="R215" s="115"/>
      <c r="S215" s="100">
        <f t="shared" si="3"/>
        <v>7</v>
      </c>
      <c r="T215" s="2"/>
    </row>
    <row r="216" spans="1:20" x14ac:dyDescent="0.2">
      <c r="B216" s="46" t="s">
        <v>361</v>
      </c>
      <c r="C216" s="52" t="s">
        <v>360</v>
      </c>
      <c r="D216" s="99"/>
      <c r="E216" s="100"/>
      <c r="F216" s="100"/>
      <c r="G216" s="100"/>
      <c r="H216" s="100"/>
      <c r="I216" s="99">
        <v>7</v>
      </c>
      <c r="J216" s="100"/>
      <c r="K216" s="100"/>
      <c r="L216" s="100"/>
      <c r="M216" s="20"/>
      <c r="N216" s="20"/>
      <c r="O216" s="20"/>
      <c r="P216" s="20"/>
      <c r="Q216" s="115"/>
      <c r="R216" s="115"/>
      <c r="S216" s="100">
        <f t="shared" si="3"/>
        <v>7</v>
      </c>
    </row>
    <row r="217" spans="1:20" x14ac:dyDescent="0.2">
      <c r="B217" s="9" t="s">
        <v>414</v>
      </c>
      <c r="C217" s="47" t="s">
        <v>0</v>
      </c>
      <c r="D217" s="99"/>
      <c r="E217" s="100">
        <v>5</v>
      </c>
      <c r="F217" s="100"/>
      <c r="G217" s="100"/>
      <c r="H217" s="100"/>
      <c r="I217" s="100"/>
      <c r="J217" s="100"/>
      <c r="K217" s="100"/>
      <c r="L217" s="100"/>
      <c r="M217" s="20">
        <v>1</v>
      </c>
      <c r="N217" s="20">
        <v>1</v>
      </c>
      <c r="O217" s="20"/>
      <c r="P217" s="20"/>
      <c r="Q217" s="115"/>
      <c r="R217" s="115"/>
      <c r="S217" s="100">
        <f t="shared" si="3"/>
        <v>7</v>
      </c>
      <c r="T217" s="108"/>
    </row>
    <row r="218" spans="1:20" x14ac:dyDescent="0.2">
      <c r="B218" s="46" t="s">
        <v>454</v>
      </c>
      <c r="C218" s="52" t="s">
        <v>451</v>
      </c>
      <c r="D218" s="99"/>
      <c r="E218" s="100"/>
      <c r="F218" s="100"/>
      <c r="G218" s="100"/>
      <c r="H218" s="100"/>
      <c r="I218" s="100"/>
      <c r="J218" s="100">
        <v>7</v>
      </c>
      <c r="K218" s="100"/>
      <c r="L218" s="100"/>
      <c r="M218" s="20"/>
      <c r="N218" s="20"/>
      <c r="O218" s="20"/>
      <c r="P218" s="20"/>
      <c r="Q218" s="115"/>
      <c r="R218" s="115"/>
      <c r="S218" s="100">
        <f t="shared" si="3"/>
        <v>7</v>
      </c>
    </row>
    <row r="219" spans="1:20" x14ac:dyDescent="0.2">
      <c r="B219" s="46" t="s">
        <v>461</v>
      </c>
      <c r="C219" s="52" t="s">
        <v>451</v>
      </c>
      <c r="D219" s="99"/>
      <c r="E219" s="100"/>
      <c r="F219" s="100"/>
      <c r="G219" s="100"/>
      <c r="H219" s="100"/>
      <c r="I219" s="100"/>
      <c r="J219" s="100">
        <v>7</v>
      </c>
      <c r="K219" s="100"/>
      <c r="L219" s="100"/>
      <c r="M219" s="20"/>
      <c r="N219" s="20"/>
      <c r="O219" s="20"/>
      <c r="P219" s="20"/>
      <c r="Q219" s="115"/>
      <c r="R219" s="115"/>
      <c r="S219" s="100">
        <f t="shared" si="3"/>
        <v>7</v>
      </c>
    </row>
    <row r="220" spans="1:20" s="49" customFormat="1" x14ac:dyDescent="0.2">
      <c r="A220" s="2"/>
      <c r="B220" s="46" t="s">
        <v>481</v>
      </c>
      <c r="C220" s="52" t="s">
        <v>475</v>
      </c>
      <c r="D220" s="99"/>
      <c r="E220" s="100"/>
      <c r="F220" s="100"/>
      <c r="G220" s="100">
        <v>7</v>
      </c>
      <c r="H220" s="99">
        <v>0</v>
      </c>
      <c r="I220" s="100"/>
      <c r="J220" s="100"/>
      <c r="K220" s="100"/>
      <c r="L220" s="100"/>
      <c r="M220" s="20"/>
      <c r="N220" s="20"/>
      <c r="O220" s="20"/>
      <c r="P220" s="20"/>
      <c r="Q220" s="115"/>
      <c r="R220" s="115"/>
      <c r="S220" s="100">
        <f t="shared" si="3"/>
        <v>7</v>
      </c>
      <c r="T220" s="2"/>
    </row>
    <row r="221" spans="1:20" s="49" customFormat="1" x14ac:dyDescent="0.2">
      <c r="A221" s="70"/>
      <c r="B221" s="9" t="s">
        <v>494</v>
      </c>
      <c r="C221" s="52" t="s">
        <v>475</v>
      </c>
      <c r="D221" s="99"/>
      <c r="E221" s="100"/>
      <c r="F221" s="100"/>
      <c r="G221" s="100"/>
      <c r="H221" s="100"/>
      <c r="I221" s="100"/>
      <c r="J221" s="100"/>
      <c r="K221" s="100"/>
      <c r="L221" s="100">
        <v>7</v>
      </c>
      <c r="M221" s="20"/>
      <c r="N221" s="20"/>
      <c r="O221" s="20"/>
      <c r="P221" s="20"/>
      <c r="Q221" s="115"/>
      <c r="R221" s="115"/>
      <c r="S221" s="100">
        <f t="shared" si="3"/>
        <v>7</v>
      </c>
      <c r="T221" s="108"/>
    </row>
    <row r="222" spans="1:20" x14ac:dyDescent="0.2">
      <c r="B222" s="46" t="s">
        <v>642</v>
      </c>
      <c r="C222" s="52" t="s">
        <v>632</v>
      </c>
      <c r="D222" s="99"/>
      <c r="E222" s="100"/>
      <c r="F222" s="100">
        <v>4</v>
      </c>
      <c r="G222" s="99">
        <v>3</v>
      </c>
      <c r="H222" s="100"/>
      <c r="I222" s="100"/>
      <c r="J222" s="100"/>
      <c r="K222" s="100"/>
      <c r="L222" s="100"/>
      <c r="M222" s="20"/>
      <c r="N222" s="20"/>
      <c r="O222" s="20"/>
      <c r="P222" s="20"/>
      <c r="Q222" s="115"/>
      <c r="R222" s="115"/>
      <c r="S222" s="100">
        <f t="shared" si="3"/>
        <v>7</v>
      </c>
    </row>
    <row r="223" spans="1:20" x14ac:dyDescent="0.2">
      <c r="A223" s="108"/>
      <c r="B223" s="46" t="s">
        <v>644</v>
      </c>
      <c r="C223" s="52" t="s">
        <v>632</v>
      </c>
      <c r="D223" s="99"/>
      <c r="E223" s="100"/>
      <c r="F223" s="100"/>
      <c r="G223" s="99">
        <v>7</v>
      </c>
      <c r="H223" s="100"/>
      <c r="I223" s="100"/>
      <c r="J223" s="100"/>
      <c r="K223" s="100"/>
      <c r="L223" s="100"/>
      <c r="M223" s="20"/>
      <c r="N223" s="20"/>
      <c r="O223" s="20"/>
      <c r="P223" s="20"/>
      <c r="Q223" s="115"/>
      <c r="R223" s="115"/>
      <c r="S223" s="100">
        <f t="shared" si="3"/>
        <v>7</v>
      </c>
    </row>
    <row r="224" spans="1:20" s="71" customFormat="1" x14ac:dyDescent="0.2">
      <c r="A224" s="70"/>
      <c r="B224" s="9" t="s">
        <v>673</v>
      </c>
      <c r="C224" s="52" t="s">
        <v>672</v>
      </c>
      <c r="D224" s="99"/>
      <c r="E224" s="100"/>
      <c r="F224" s="100"/>
      <c r="G224" s="100"/>
      <c r="H224" s="100"/>
      <c r="I224" s="100"/>
      <c r="J224" s="100"/>
      <c r="K224" s="100">
        <v>7</v>
      </c>
      <c r="L224" s="100"/>
      <c r="M224" s="20"/>
      <c r="N224" s="20"/>
      <c r="O224" s="20"/>
      <c r="P224" s="20"/>
      <c r="Q224" s="115"/>
      <c r="R224" s="115"/>
      <c r="S224" s="100">
        <f t="shared" si="3"/>
        <v>7</v>
      </c>
      <c r="T224" s="2"/>
    </row>
    <row r="225" spans="1:20" x14ac:dyDescent="0.2">
      <c r="B225" s="46" t="s">
        <v>692</v>
      </c>
      <c r="C225" s="52" t="s">
        <v>682</v>
      </c>
      <c r="D225" s="99"/>
      <c r="E225" s="100"/>
      <c r="F225" s="100"/>
      <c r="G225" s="100"/>
      <c r="H225" s="100">
        <v>4</v>
      </c>
      <c r="I225" s="99">
        <v>3</v>
      </c>
      <c r="J225" s="100"/>
      <c r="K225" s="100"/>
      <c r="L225" s="100"/>
      <c r="M225" s="20"/>
      <c r="N225" s="20"/>
      <c r="O225" s="20"/>
      <c r="P225" s="20"/>
      <c r="Q225" s="115"/>
      <c r="R225" s="115"/>
      <c r="S225" s="100">
        <f t="shared" si="3"/>
        <v>7</v>
      </c>
      <c r="T225" s="108"/>
    </row>
    <row r="226" spans="1:20" x14ac:dyDescent="0.2">
      <c r="B226" s="97" t="s">
        <v>823</v>
      </c>
      <c r="C226" s="104" t="s">
        <v>785</v>
      </c>
      <c r="Q226" s="114">
        <v>6</v>
      </c>
      <c r="S226" s="100">
        <f t="shared" si="3"/>
        <v>6</v>
      </c>
    </row>
    <row r="227" spans="1:20" x14ac:dyDescent="0.2">
      <c r="A227" s="70"/>
      <c r="B227" s="9" t="s">
        <v>107</v>
      </c>
      <c r="C227" s="47" t="s">
        <v>108</v>
      </c>
      <c r="D227" s="100"/>
      <c r="E227" s="100">
        <v>6</v>
      </c>
      <c r="F227" s="100"/>
      <c r="G227" s="100"/>
      <c r="H227" s="100"/>
      <c r="I227" s="100"/>
      <c r="J227" s="100"/>
      <c r="K227" s="100"/>
      <c r="L227" s="100"/>
      <c r="M227" s="20"/>
      <c r="N227" s="20"/>
      <c r="O227" s="20"/>
      <c r="P227" s="20"/>
      <c r="Q227" s="115"/>
      <c r="R227" s="115"/>
      <c r="S227" s="100">
        <f t="shared" si="3"/>
        <v>6</v>
      </c>
    </row>
    <row r="228" spans="1:20" x14ac:dyDescent="0.2">
      <c r="B228" s="9" t="s">
        <v>130</v>
      </c>
      <c r="C228" s="47" t="s">
        <v>108</v>
      </c>
      <c r="D228" s="100"/>
      <c r="E228" s="100">
        <v>6</v>
      </c>
      <c r="F228" s="100"/>
      <c r="G228" s="100"/>
      <c r="H228" s="100"/>
      <c r="I228" s="100"/>
      <c r="J228" s="100"/>
      <c r="K228" s="100"/>
      <c r="L228" s="100"/>
      <c r="M228" s="20"/>
      <c r="N228" s="20"/>
      <c r="O228" s="20"/>
      <c r="P228" s="20"/>
      <c r="Q228" s="115"/>
      <c r="R228" s="115"/>
      <c r="S228" s="100">
        <f t="shared" si="3"/>
        <v>6</v>
      </c>
    </row>
    <row r="229" spans="1:20" x14ac:dyDescent="0.2">
      <c r="A229" s="108"/>
      <c r="B229" s="9" t="s">
        <v>176</v>
      </c>
      <c r="C229" s="47" t="s">
        <v>175</v>
      </c>
      <c r="D229" s="100">
        <v>6</v>
      </c>
      <c r="E229" s="100"/>
      <c r="F229" s="100"/>
      <c r="G229" s="100"/>
      <c r="H229" s="100"/>
      <c r="I229" s="100"/>
      <c r="J229" s="100"/>
      <c r="K229" s="100"/>
      <c r="L229" s="100"/>
      <c r="M229" s="20"/>
      <c r="N229" s="20"/>
      <c r="O229" s="20"/>
      <c r="P229" s="20"/>
      <c r="Q229" s="115"/>
      <c r="R229" s="115"/>
      <c r="S229" s="100">
        <f t="shared" si="3"/>
        <v>6</v>
      </c>
    </row>
    <row r="230" spans="1:20" x14ac:dyDescent="0.2">
      <c r="B230" s="9" t="s">
        <v>178</v>
      </c>
      <c r="C230" s="47" t="s">
        <v>175</v>
      </c>
      <c r="D230" s="100">
        <v>6</v>
      </c>
      <c r="E230" s="100"/>
      <c r="F230" s="100"/>
      <c r="G230" s="100"/>
      <c r="H230" s="100"/>
      <c r="I230" s="100"/>
      <c r="J230" s="100"/>
      <c r="K230" s="100"/>
      <c r="L230" s="100"/>
      <c r="M230" s="20"/>
      <c r="N230" s="20"/>
      <c r="O230" s="20"/>
      <c r="P230" s="20"/>
      <c r="Q230" s="115"/>
      <c r="R230" s="115"/>
      <c r="S230" s="100">
        <f t="shared" si="3"/>
        <v>6</v>
      </c>
    </row>
    <row r="231" spans="1:20" s="49" customFormat="1" x14ac:dyDescent="0.2">
      <c r="A231" s="2"/>
      <c r="B231" s="9" t="s">
        <v>180</v>
      </c>
      <c r="C231" s="47" t="s">
        <v>181</v>
      </c>
      <c r="D231" s="100"/>
      <c r="E231" s="100">
        <v>6</v>
      </c>
      <c r="F231" s="100"/>
      <c r="G231" s="100"/>
      <c r="H231" s="100"/>
      <c r="I231" s="100"/>
      <c r="J231" s="100"/>
      <c r="K231" s="100"/>
      <c r="L231" s="100"/>
      <c r="M231" s="20"/>
      <c r="N231" s="20"/>
      <c r="O231" s="20"/>
      <c r="P231" s="20"/>
      <c r="Q231" s="115"/>
      <c r="R231" s="115"/>
      <c r="S231" s="100">
        <f t="shared" si="3"/>
        <v>6</v>
      </c>
      <c r="T231" s="2"/>
    </row>
    <row r="232" spans="1:20" x14ac:dyDescent="0.2">
      <c r="B232" s="9" t="s">
        <v>190</v>
      </c>
      <c r="C232" s="47" t="s">
        <v>189</v>
      </c>
      <c r="D232" s="100"/>
      <c r="E232" s="100">
        <v>6</v>
      </c>
      <c r="F232" s="100"/>
      <c r="G232" s="100"/>
      <c r="H232" s="100"/>
      <c r="I232" s="100"/>
      <c r="J232" s="100"/>
      <c r="K232" s="100"/>
      <c r="L232" s="100"/>
      <c r="M232" s="20"/>
      <c r="N232" s="20"/>
      <c r="O232" s="20"/>
      <c r="P232" s="20"/>
      <c r="Q232" s="115"/>
      <c r="R232" s="115"/>
      <c r="S232" s="100">
        <f t="shared" si="3"/>
        <v>6</v>
      </c>
    </row>
    <row r="233" spans="1:20" x14ac:dyDescent="0.2">
      <c r="B233" s="8" t="s">
        <v>64</v>
      </c>
      <c r="C233" s="52" t="s">
        <v>25</v>
      </c>
      <c r="D233" s="99"/>
      <c r="E233" s="100"/>
      <c r="F233" s="100"/>
      <c r="G233" s="100"/>
      <c r="H233" s="100"/>
      <c r="I233" s="100"/>
      <c r="J233" s="100"/>
      <c r="K233" s="100"/>
      <c r="L233" s="100"/>
      <c r="M233" s="20"/>
      <c r="N233" s="20"/>
      <c r="O233" s="20"/>
      <c r="P233" s="20">
        <v>6</v>
      </c>
      <c r="Q233" s="115"/>
      <c r="R233" s="115"/>
      <c r="S233" s="100">
        <f t="shared" si="3"/>
        <v>6</v>
      </c>
      <c r="T233" s="70"/>
    </row>
    <row r="234" spans="1:20" s="49" customFormat="1" x14ac:dyDescent="0.2">
      <c r="A234" s="2"/>
      <c r="B234" s="8" t="s">
        <v>241</v>
      </c>
      <c r="C234" s="51" t="s">
        <v>25</v>
      </c>
      <c r="D234" s="70"/>
      <c r="E234" s="70"/>
      <c r="F234" s="70"/>
      <c r="G234" s="70"/>
      <c r="H234" s="70"/>
      <c r="I234" s="70"/>
      <c r="J234" s="70"/>
      <c r="K234" s="70"/>
      <c r="L234" s="70">
        <v>4</v>
      </c>
      <c r="M234" s="20">
        <v>2</v>
      </c>
      <c r="N234" s="20"/>
      <c r="O234" s="20"/>
      <c r="P234" s="20"/>
      <c r="Q234" s="115"/>
      <c r="R234" s="115"/>
      <c r="S234" s="100">
        <f t="shared" si="3"/>
        <v>6</v>
      </c>
      <c r="T234" s="2"/>
    </row>
    <row r="235" spans="1:20" x14ac:dyDescent="0.2">
      <c r="B235" s="45" t="s">
        <v>301</v>
      </c>
      <c r="C235" s="48" t="s">
        <v>1</v>
      </c>
      <c r="D235" s="70"/>
      <c r="E235" s="70"/>
      <c r="F235" s="70"/>
      <c r="G235" s="70"/>
      <c r="H235" s="70"/>
      <c r="I235" s="70"/>
      <c r="J235" s="70"/>
      <c r="K235" s="70"/>
      <c r="L235" s="70"/>
      <c r="M235" s="20">
        <v>6</v>
      </c>
      <c r="N235" s="20"/>
      <c r="O235" s="20"/>
      <c r="P235" s="20"/>
      <c r="Q235" s="115"/>
      <c r="R235" s="115"/>
      <c r="S235" s="100">
        <f t="shared" si="3"/>
        <v>6</v>
      </c>
      <c r="T235" s="70"/>
    </row>
    <row r="236" spans="1:20" x14ac:dyDescent="0.2">
      <c r="B236" s="46" t="s">
        <v>303</v>
      </c>
      <c r="C236" s="52" t="s">
        <v>1</v>
      </c>
      <c r="D236" s="99"/>
      <c r="E236" s="100"/>
      <c r="F236" s="100"/>
      <c r="G236" s="100">
        <v>2</v>
      </c>
      <c r="H236" s="100">
        <v>4</v>
      </c>
      <c r="I236" s="99">
        <v>0</v>
      </c>
      <c r="J236" s="100"/>
      <c r="K236" s="100"/>
      <c r="L236" s="100"/>
      <c r="M236" s="20"/>
      <c r="N236" s="20"/>
      <c r="O236" s="20"/>
      <c r="P236" s="20"/>
      <c r="Q236" s="115"/>
      <c r="R236" s="115"/>
      <c r="S236" s="100">
        <f t="shared" si="3"/>
        <v>6</v>
      </c>
      <c r="T236" s="70"/>
    </row>
    <row r="237" spans="1:20" x14ac:dyDescent="0.2">
      <c r="B237" s="46" t="s">
        <v>306</v>
      </c>
      <c r="C237" s="52" t="s">
        <v>1</v>
      </c>
      <c r="D237" s="99"/>
      <c r="E237" s="100"/>
      <c r="F237" s="100"/>
      <c r="G237" s="100"/>
      <c r="H237" s="100"/>
      <c r="I237" s="100"/>
      <c r="J237" s="100">
        <v>6</v>
      </c>
      <c r="K237" s="100"/>
      <c r="L237" s="100"/>
      <c r="M237" s="20"/>
      <c r="N237" s="20"/>
      <c r="O237" s="20"/>
      <c r="P237" s="20"/>
      <c r="Q237" s="115"/>
      <c r="R237" s="115"/>
      <c r="S237" s="100">
        <f t="shared" si="3"/>
        <v>6</v>
      </c>
    </row>
    <row r="238" spans="1:20" s="71" customFormat="1" x14ac:dyDescent="0.2">
      <c r="A238" s="2"/>
      <c r="B238" s="9" t="s">
        <v>358</v>
      </c>
      <c r="C238" s="52" t="s">
        <v>334</v>
      </c>
      <c r="D238" s="99"/>
      <c r="E238" s="100"/>
      <c r="F238" s="100"/>
      <c r="G238" s="100"/>
      <c r="H238" s="100"/>
      <c r="I238" s="100"/>
      <c r="J238" s="100"/>
      <c r="K238" s="100"/>
      <c r="L238" s="100">
        <v>6</v>
      </c>
      <c r="M238" s="20"/>
      <c r="N238" s="20"/>
      <c r="O238" s="20"/>
      <c r="P238" s="20"/>
      <c r="Q238" s="115"/>
      <c r="R238" s="115"/>
      <c r="S238" s="100">
        <f t="shared" si="3"/>
        <v>6</v>
      </c>
      <c r="T238" s="2"/>
    </row>
    <row r="239" spans="1:20" x14ac:dyDescent="0.2">
      <c r="A239" s="108"/>
      <c r="B239" s="9" t="s">
        <v>366</v>
      </c>
      <c r="C239" s="47" t="s">
        <v>360</v>
      </c>
      <c r="D239" s="100"/>
      <c r="E239" s="100">
        <v>1</v>
      </c>
      <c r="F239" s="100">
        <v>1</v>
      </c>
      <c r="G239" s="100">
        <v>4</v>
      </c>
      <c r="H239" s="100">
        <v>0</v>
      </c>
      <c r="I239" s="100">
        <v>0</v>
      </c>
      <c r="J239" s="100">
        <v>0</v>
      </c>
      <c r="K239" s="100"/>
      <c r="L239" s="100">
        <v>0</v>
      </c>
      <c r="M239" s="20"/>
      <c r="N239" s="20"/>
      <c r="O239" s="20"/>
      <c r="P239" s="20"/>
      <c r="Q239" s="115"/>
      <c r="R239" s="115"/>
      <c r="S239" s="100">
        <f t="shared" si="3"/>
        <v>6</v>
      </c>
      <c r="T239" s="70"/>
    </row>
    <row r="240" spans="1:20" x14ac:dyDescent="0.2">
      <c r="B240" s="9" t="s">
        <v>375</v>
      </c>
      <c r="C240" s="47" t="s">
        <v>373</v>
      </c>
      <c r="D240" s="100">
        <v>0</v>
      </c>
      <c r="E240" s="100">
        <v>1</v>
      </c>
      <c r="F240" s="100">
        <v>3</v>
      </c>
      <c r="G240" s="100">
        <v>1</v>
      </c>
      <c r="H240" s="100">
        <v>1</v>
      </c>
      <c r="I240" s="100"/>
      <c r="J240" s="100"/>
      <c r="K240" s="100"/>
      <c r="L240" s="100"/>
      <c r="M240" s="20"/>
      <c r="N240" s="20"/>
      <c r="O240" s="20"/>
      <c r="P240" s="20"/>
      <c r="Q240" s="115"/>
      <c r="R240" s="115"/>
      <c r="S240" s="100">
        <f t="shared" si="3"/>
        <v>6</v>
      </c>
    </row>
    <row r="241" spans="1:20" x14ac:dyDescent="0.2">
      <c r="B241" s="9" t="s">
        <v>423</v>
      </c>
      <c r="C241" s="47" t="s">
        <v>0</v>
      </c>
      <c r="D241" s="100">
        <v>0</v>
      </c>
      <c r="E241" s="100">
        <v>0</v>
      </c>
      <c r="F241" s="100"/>
      <c r="G241" s="100"/>
      <c r="H241" s="100"/>
      <c r="I241" s="100">
        <v>0</v>
      </c>
      <c r="J241" s="100">
        <v>3</v>
      </c>
      <c r="K241" s="100">
        <v>3</v>
      </c>
      <c r="L241" s="100">
        <v>0</v>
      </c>
      <c r="M241" s="20">
        <v>0</v>
      </c>
      <c r="N241" s="20"/>
      <c r="O241" s="20"/>
      <c r="P241" s="20"/>
      <c r="Q241" s="115"/>
      <c r="R241" s="115"/>
      <c r="S241" s="100">
        <f t="shared" si="3"/>
        <v>6</v>
      </c>
    </row>
    <row r="242" spans="1:20" s="49" customFormat="1" x14ac:dyDescent="0.2">
      <c r="A242" s="2"/>
      <c r="B242" s="46" t="s">
        <v>430</v>
      </c>
      <c r="C242" s="52" t="s">
        <v>0</v>
      </c>
      <c r="D242" s="99"/>
      <c r="E242" s="100"/>
      <c r="F242" s="100"/>
      <c r="G242" s="100"/>
      <c r="H242" s="100"/>
      <c r="I242" s="100">
        <v>2</v>
      </c>
      <c r="J242" s="100">
        <v>4</v>
      </c>
      <c r="K242" s="100"/>
      <c r="L242" s="100"/>
      <c r="M242" s="20"/>
      <c r="N242" s="20"/>
      <c r="O242" s="20"/>
      <c r="P242" s="20"/>
      <c r="Q242" s="115"/>
      <c r="R242" s="115"/>
      <c r="S242" s="100">
        <f t="shared" si="3"/>
        <v>6</v>
      </c>
      <c r="T242" s="70"/>
    </row>
    <row r="243" spans="1:20" s="49" customFormat="1" x14ac:dyDescent="0.2">
      <c r="A243" s="2"/>
      <c r="B243" s="46" t="s">
        <v>490</v>
      </c>
      <c r="C243" s="52" t="s">
        <v>475</v>
      </c>
      <c r="D243" s="99"/>
      <c r="E243" s="100"/>
      <c r="F243" s="100"/>
      <c r="G243" s="100"/>
      <c r="H243" s="100"/>
      <c r="I243" s="100"/>
      <c r="J243" s="100"/>
      <c r="K243" s="100">
        <v>6</v>
      </c>
      <c r="L243" s="100"/>
      <c r="M243" s="20"/>
      <c r="N243" s="20"/>
      <c r="O243" s="20"/>
      <c r="P243" s="20"/>
      <c r="Q243" s="115"/>
      <c r="R243" s="115"/>
      <c r="S243" s="100">
        <f t="shared" si="3"/>
        <v>6</v>
      </c>
      <c r="T243" s="2"/>
    </row>
    <row r="244" spans="1:20" x14ac:dyDescent="0.2">
      <c r="B244" s="45" t="s">
        <v>526</v>
      </c>
      <c r="C244" s="48" t="s">
        <v>475</v>
      </c>
      <c r="D244" s="70"/>
      <c r="E244" s="70"/>
      <c r="F244" s="70"/>
      <c r="G244" s="70"/>
      <c r="H244" s="70"/>
      <c r="I244" s="70"/>
      <c r="J244" s="70"/>
      <c r="K244" s="70"/>
      <c r="L244" s="70">
        <v>1</v>
      </c>
      <c r="M244" s="72">
        <v>5</v>
      </c>
      <c r="N244" s="72"/>
      <c r="O244" s="72"/>
      <c r="P244" s="72"/>
      <c r="Q244" s="113"/>
      <c r="R244" s="113"/>
      <c r="S244" s="100">
        <f t="shared" si="3"/>
        <v>6</v>
      </c>
    </row>
    <row r="245" spans="1:20" x14ac:dyDescent="0.2">
      <c r="B245" s="46" t="s">
        <v>541</v>
      </c>
      <c r="C245" s="52" t="s">
        <v>475</v>
      </c>
      <c r="D245" s="99"/>
      <c r="E245" s="100"/>
      <c r="F245" s="100"/>
      <c r="G245" s="100"/>
      <c r="H245" s="100"/>
      <c r="I245" s="99">
        <v>6</v>
      </c>
      <c r="J245" s="100"/>
      <c r="K245" s="100"/>
      <c r="L245" s="100"/>
      <c r="M245" s="20"/>
      <c r="N245" s="20"/>
      <c r="O245" s="20"/>
      <c r="P245" s="20"/>
      <c r="Q245" s="115"/>
      <c r="R245" s="115"/>
      <c r="S245" s="100">
        <f t="shared" si="3"/>
        <v>6</v>
      </c>
    </row>
    <row r="246" spans="1:20" x14ac:dyDescent="0.2">
      <c r="B246" s="46" t="s">
        <v>544</v>
      </c>
      <c r="C246" s="52" t="s">
        <v>475</v>
      </c>
      <c r="D246" s="99"/>
      <c r="E246" s="100"/>
      <c r="F246" s="100"/>
      <c r="G246" s="100"/>
      <c r="H246" s="100"/>
      <c r="I246" s="100"/>
      <c r="J246" s="100"/>
      <c r="K246" s="100">
        <v>6</v>
      </c>
      <c r="L246" s="100"/>
      <c r="M246" s="20"/>
      <c r="N246" s="20"/>
      <c r="O246" s="20"/>
      <c r="P246" s="20"/>
      <c r="Q246" s="115"/>
      <c r="R246" s="115"/>
      <c r="S246" s="100">
        <f t="shared" si="3"/>
        <v>6</v>
      </c>
    </row>
    <row r="247" spans="1:20" s="71" customFormat="1" x14ac:dyDescent="0.2">
      <c r="A247" s="108"/>
      <c r="B247" s="46" t="s">
        <v>554</v>
      </c>
      <c r="C247" s="52" t="s">
        <v>475</v>
      </c>
      <c r="D247" s="99"/>
      <c r="E247" s="100"/>
      <c r="F247" s="100"/>
      <c r="G247" s="100">
        <v>6</v>
      </c>
      <c r="H247" s="99">
        <v>0</v>
      </c>
      <c r="I247" s="100"/>
      <c r="J247" s="100"/>
      <c r="K247" s="100"/>
      <c r="L247" s="100"/>
      <c r="M247" s="20"/>
      <c r="N247" s="20"/>
      <c r="O247" s="20"/>
      <c r="P247" s="20"/>
      <c r="Q247" s="115"/>
      <c r="R247" s="115"/>
      <c r="S247" s="100">
        <f t="shared" si="3"/>
        <v>6</v>
      </c>
      <c r="T247" s="2"/>
    </row>
    <row r="248" spans="1:20" x14ac:dyDescent="0.2">
      <c r="B248" s="46" t="s">
        <v>585</v>
      </c>
      <c r="C248" s="52" t="s">
        <v>475</v>
      </c>
      <c r="D248" s="99"/>
      <c r="E248" s="100"/>
      <c r="F248" s="100"/>
      <c r="G248" s="100">
        <v>6</v>
      </c>
      <c r="H248" s="99">
        <v>0</v>
      </c>
      <c r="I248" s="100"/>
      <c r="J248" s="100"/>
      <c r="K248" s="100"/>
      <c r="L248" s="100"/>
      <c r="M248" s="20"/>
      <c r="N248" s="20"/>
      <c r="O248" s="20"/>
      <c r="P248" s="20"/>
      <c r="Q248" s="115"/>
      <c r="R248" s="115"/>
      <c r="S248" s="100">
        <f t="shared" si="3"/>
        <v>6</v>
      </c>
    </row>
    <row r="249" spans="1:20" x14ac:dyDescent="0.2">
      <c r="A249" s="70"/>
      <c r="B249" s="46" t="s">
        <v>604</v>
      </c>
      <c r="C249" s="52" t="s">
        <v>594</v>
      </c>
      <c r="D249" s="99"/>
      <c r="E249" s="100"/>
      <c r="F249" s="100"/>
      <c r="G249" s="99">
        <v>6</v>
      </c>
      <c r="H249" s="100"/>
      <c r="I249" s="100"/>
      <c r="J249" s="100"/>
      <c r="K249" s="100"/>
      <c r="L249" s="100"/>
      <c r="M249" s="20"/>
      <c r="N249" s="20"/>
      <c r="O249" s="20"/>
      <c r="P249" s="20"/>
      <c r="Q249" s="115"/>
      <c r="R249" s="115"/>
      <c r="S249" s="100">
        <f t="shared" si="3"/>
        <v>6</v>
      </c>
    </row>
    <row r="250" spans="1:20" x14ac:dyDescent="0.2">
      <c r="A250" s="70"/>
      <c r="B250" s="9" t="s">
        <v>622</v>
      </c>
      <c r="C250" s="52" t="s">
        <v>614</v>
      </c>
      <c r="D250" s="99"/>
      <c r="E250" s="100"/>
      <c r="F250" s="100"/>
      <c r="G250" s="100"/>
      <c r="H250" s="100"/>
      <c r="I250" s="100"/>
      <c r="J250" s="100"/>
      <c r="K250" s="100">
        <v>6</v>
      </c>
      <c r="L250" s="100"/>
      <c r="M250" s="20"/>
      <c r="N250" s="20"/>
      <c r="O250" s="20">
        <v>0</v>
      </c>
      <c r="P250" s="20"/>
      <c r="Q250" s="115"/>
      <c r="R250" s="115"/>
      <c r="S250" s="100">
        <f t="shared" si="3"/>
        <v>6</v>
      </c>
      <c r="T250" s="108"/>
    </row>
    <row r="251" spans="1:20" s="49" customFormat="1" x14ac:dyDescent="0.2">
      <c r="A251" s="2"/>
      <c r="B251" s="46" t="s">
        <v>706</v>
      </c>
      <c r="C251" s="52" t="s">
        <v>682</v>
      </c>
      <c r="D251" s="99"/>
      <c r="E251" s="100"/>
      <c r="F251" s="100"/>
      <c r="G251" s="99">
        <v>6</v>
      </c>
      <c r="H251" s="100"/>
      <c r="I251" s="100"/>
      <c r="J251" s="100"/>
      <c r="K251" s="100"/>
      <c r="L251" s="100"/>
      <c r="M251" s="20"/>
      <c r="N251" s="20"/>
      <c r="O251" s="20"/>
      <c r="P251" s="20"/>
      <c r="Q251" s="115"/>
      <c r="R251" s="115"/>
      <c r="S251" s="100">
        <f t="shared" si="3"/>
        <v>6</v>
      </c>
      <c r="T251" s="2"/>
    </row>
    <row r="252" spans="1:20" x14ac:dyDescent="0.2">
      <c r="B252" s="8" t="s">
        <v>813</v>
      </c>
      <c r="C252" s="48" t="s">
        <v>1</v>
      </c>
      <c r="D252" s="100"/>
      <c r="E252" s="100"/>
      <c r="F252" s="100"/>
      <c r="G252" s="100"/>
      <c r="H252" s="100"/>
      <c r="I252" s="100"/>
      <c r="J252" s="100"/>
      <c r="K252" s="100"/>
      <c r="L252" s="100"/>
      <c r="M252" s="20"/>
      <c r="N252" s="20"/>
      <c r="O252" s="20"/>
      <c r="P252" s="20"/>
      <c r="Q252" s="114">
        <v>5</v>
      </c>
      <c r="S252" s="100">
        <f t="shared" si="3"/>
        <v>5</v>
      </c>
      <c r="T252" s="108"/>
    </row>
    <row r="253" spans="1:20" x14ac:dyDescent="0.2">
      <c r="A253" s="70"/>
      <c r="B253" s="8" t="s">
        <v>62</v>
      </c>
      <c r="C253" s="104" t="s">
        <v>25</v>
      </c>
      <c r="D253" s="99"/>
      <c r="E253" s="100"/>
      <c r="F253" s="100"/>
      <c r="G253" s="100"/>
      <c r="H253" s="100"/>
      <c r="I253" s="100">
        <v>0</v>
      </c>
      <c r="J253" s="100">
        <v>0</v>
      </c>
      <c r="K253" s="100">
        <v>0</v>
      </c>
      <c r="L253" s="100">
        <v>0</v>
      </c>
      <c r="M253" s="20">
        <v>5</v>
      </c>
      <c r="N253" s="20">
        <v>0</v>
      </c>
      <c r="O253" s="20">
        <v>0</v>
      </c>
      <c r="P253" s="20">
        <v>0</v>
      </c>
      <c r="Q253" s="115">
        <v>0</v>
      </c>
      <c r="R253" s="115"/>
      <c r="S253" s="100">
        <f t="shared" si="3"/>
        <v>5</v>
      </c>
      <c r="T253" s="2">
        <v>1</v>
      </c>
    </row>
    <row r="254" spans="1:20" x14ac:dyDescent="0.2">
      <c r="B254" s="49" t="s">
        <v>284</v>
      </c>
      <c r="C254" s="105" t="s">
        <v>614</v>
      </c>
      <c r="D254" s="70"/>
      <c r="E254" s="70"/>
      <c r="F254" s="70"/>
      <c r="G254" s="70"/>
      <c r="H254" s="70"/>
      <c r="I254" s="70"/>
      <c r="J254" s="70"/>
      <c r="K254" s="70"/>
      <c r="L254" s="70"/>
      <c r="M254" s="20"/>
      <c r="N254" s="20"/>
      <c r="O254" s="20">
        <v>5</v>
      </c>
      <c r="P254" s="20"/>
      <c r="Q254" s="114">
        <v>0</v>
      </c>
      <c r="S254" s="100">
        <f t="shared" si="3"/>
        <v>5</v>
      </c>
    </row>
    <row r="255" spans="1:20" s="71" customFormat="1" x14ac:dyDescent="0.2">
      <c r="A255" s="2"/>
      <c r="B255" s="9" t="s">
        <v>113</v>
      </c>
      <c r="C255" s="47" t="s">
        <v>108</v>
      </c>
      <c r="D255" s="100"/>
      <c r="E255" s="100">
        <v>5</v>
      </c>
      <c r="F255" s="100"/>
      <c r="G255" s="100"/>
      <c r="H255" s="100"/>
      <c r="I255" s="100"/>
      <c r="J255" s="100"/>
      <c r="K255" s="100"/>
      <c r="L255" s="100"/>
      <c r="M255" s="20"/>
      <c r="N255" s="20"/>
      <c r="O255" s="20"/>
      <c r="P255" s="20"/>
      <c r="Q255" s="115"/>
      <c r="R255" s="115"/>
      <c r="S255" s="100">
        <f t="shared" si="3"/>
        <v>5</v>
      </c>
      <c r="T255" s="2"/>
    </row>
    <row r="256" spans="1:20" x14ac:dyDescent="0.2">
      <c r="B256" s="9" t="s">
        <v>131</v>
      </c>
      <c r="C256" s="47" t="s">
        <v>108</v>
      </c>
      <c r="D256" s="100">
        <v>5</v>
      </c>
      <c r="E256" s="100"/>
      <c r="F256" s="100"/>
      <c r="G256" s="100"/>
      <c r="H256" s="100"/>
      <c r="I256" s="100"/>
      <c r="J256" s="100"/>
      <c r="K256" s="100"/>
      <c r="L256" s="100"/>
      <c r="M256" s="20"/>
      <c r="N256" s="20"/>
      <c r="O256" s="20"/>
      <c r="P256" s="20"/>
      <c r="Q256" s="115"/>
      <c r="R256" s="115"/>
      <c r="S256" s="100">
        <f t="shared" si="3"/>
        <v>5</v>
      </c>
    </row>
    <row r="257" spans="1:20" x14ac:dyDescent="0.2">
      <c r="B257" s="9" t="s">
        <v>137</v>
      </c>
      <c r="C257" s="47" t="s">
        <v>138</v>
      </c>
      <c r="D257" s="100">
        <v>1</v>
      </c>
      <c r="E257" s="100">
        <v>4</v>
      </c>
      <c r="F257" s="100"/>
      <c r="G257" s="100"/>
      <c r="H257" s="100"/>
      <c r="I257" s="100"/>
      <c r="J257" s="100"/>
      <c r="K257" s="100"/>
      <c r="L257" s="100"/>
      <c r="M257" s="20"/>
      <c r="N257" s="20"/>
      <c r="O257" s="20"/>
      <c r="P257" s="20"/>
      <c r="Q257" s="115"/>
      <c r="R257" s="115"/>
      <c r="S257" s="100">
        <f t="shared" si="3"/>
        <v>5</v>
      </c>
    </row>
    <row r="258" spans="1:20" s="71" customFormat="1" x14ac:dyDescent="0.2">
      <c r="A258" s="2"/>
      <c r="B258" s="9" t="s">
        <v>142</v>
      </c>
      <c r="C258" s="47" t="s">
        <v>138</v>
      </c>
      <c r="D258" s="100"/>
      <c r="E258" s="100">
        <v>0</v>
      </c>
      <c r="F258" s="100">
        <v>5</v>
      </c>
      <c r="G258" s="100">
        <v>0</v>
      </c>
      <c r="H258" s="100">
        <v>0</v>
      </c>
      <c r="I258" s="100">
        <v>0</v>
      </c>
      <c r="J258" s="100"/>
      <c r="K258" s="100"/>
      <c r="L258" s="100"/>
      <c r="M258" s="20"/>
      <c r="N258" s="20"/>
      <c r="O258" s="20"/>
      <c r="P258" s="20"/>
      <c r="Q258" s="115"/>
      <c r="R258" s="115"/>
      <c r="S258" s="100">
        <f t="shared" ref="S258:S321" si="4">D258+E258+F258+G258+H258+I258+J258+K258+L258+M258+N258+O258+P258+Q258</f>
        <v>5</v>
      </c>
      <c r="T258" s="2"/>
    </row>
    <row r="259" spans="1:20" x14ac:dyDescent="0.2">
      <c r="B259" s="9" t="s">
        <v>236</v>
      </c>
      <c r="C259" s="52" t="s">
        <v>25</v>
      </c>
      <c r="D259" s="99"/>
      <c r="E259" s="100"/>
      <c r="F259" s="100"/>
      <c r="G259" s="100"/>
      <c r="H259" s="100"/>
      <c r="I259" s="100">
        <v>1</v>
      </c>
      <c r="J259" s="100">
        <v>1</v>
      </c>
      <c r="K259" s="100">
        <v>3</v>
      </c>
      <c r="L259" s="100"/>
      <c r="M259" s="20"/>
      <c r="N259" s="20"/>
      <c r="O259" s="20"/>
      <c r="P259" s="20"/>
      <c r="Q259" s="115"/>
      <c r="R259" s="115"/>
      <c r="S259" s="100">
        <f t="shared" si="4"/>
        <v>5</v>
      </c>
    </row>
    <row r="260" spans="1:20" s="49" customFormat="1" x14ac:dyDescent="0.2">
      <c r="A260" s="2"/>
      <c r="B260" s="49" t="s">
        <v>42</v>
      </c>
      <c r="C260" s="48" t="s">
        <v>1</v>
      </c>
      <c r="D260" s="70"/>
      <c r="E260" s="70"/>
      <c r="F260" s="70"/>
      <c r="G260" s="70"/>
      <c r="H260" s="70"/>
      <c r="I260" s="70"/>
      <c r="J260" s="70"/>
      <c r="K260" s="70"/>
      <c r="L260" s="70"/>
      <c r="M260" s="20"/>
      <c r="N260" s="20"/>
      <c r="O260" s="20"/>
      <c r="P260" s="20">
        <v>5</v>
      </c>
      <c r="Q260" s="115"/>
      <c r="R260" s="115"/>
      <c r="S260" s="100">
        <f t="shared" si="4"/>
        <v>5</v>
      </c>
      <c r="T260" s="2"/>
    </row>
    <row r="261" spans="1:20" x14ac:dyDescent="0.2">
      <c r="B261" s="49" t="s">
        <v>318</v>
      </c>
      <c r="C261" s="51" t="s">
        <v>312</v>
      </c>
      <c r="D261" s="70"/>
      <c r="E261" s="70"/>
      <c r="F261" s="70"/>
      <c r="G261" s="70"/>
      <c r="H261" s="70"/>
      <c r="I261" s="70"/>
      <c r="J261" s="70"/>
      <c r="K261" s="70"/>
      <c r="L261" s="70">
        <v>4</v>
      </c>
      <c r="M261" s="20">
        <v>1</v>
      </c>
      <c r="N261" s="20"/>
      <c r="O261" s="20"/>
      <c r="P261" s="20"/>
      <c r="Q261" s="115"/>
      <c r="R261" s="115"/>
      <c r="S261" s="100">
        <f t="shared" si="4"/>
        <v>5</v>
      </c>
    </row>
    <row r="262" spans="1:20" s="71" customFormat="1" x14ac:dyDescent="0.2">
      <c r="A262" s="108"/>
      <c r="B262" s="9" t="s">
        <v>349</v>
      </c>
      <c r="C262" s="52" t="s">
        <v>334</v>
      </c>
      <c r="D262" s="99"/>
      <c r="E262" s="100"/>
      <c r="F262" s="100"/>
      <c r="G262" s="100"/>
      <c r="H262" s="100"/>
      <c r="I262" s="100"/>
      <c r="J262" s="100"/>
      <c r="K262" s="100">
        <v>5</v>
      </c>
      <c r="L262" s="100"/>
      <c r="M262" s="20"/>
      <c r="N262" s="20"/>
      <c r="O262" s="20"/>
      <c r="P262" s="20"/>
      <c r="Q262" s="115"/>
      <c r="R262" s="115"/>
      <c r="S262" s="100">
        <f t="shared" si="4"/>
        <v>5</v>
      </c>
      <c r="T262" s="108"/>
    </row>
    <row r="263" spans="1:20" x14ac:dyDescent="0.2">
      <c r="B263" s="46" t="s">
        <v>369</v>
      </c>
      <c r="C263" s="52" t="s">
        <v>360</v>
      </c>
      <c r="D263" s="99"/>
      <c r="E263" s="100">
        <v>3</v>
      </c>
      <c r="F263" s="100"/>
      <c r="G263" s="100"/>
      <c r="H263" s="99">
        <v>1</v>
      </c>
      <c r="I263" s="100">
        <v>1</v>
      </c>
      <c r="J263" s="100"/>
      <c r="K263" s="100"/>
      <c r="L263" s="100"/>
      <c r="M263" s="20"/>
      <c r="N263" s="20"/>
      <c r="O263" s="20"/>
      <c r="P263" s="20"/>
      <c r="Q263" s="115"/>
      <c r="R263" s="115"/>
      <c r="S263" s="100">
        <f t="shared" si="4"/>
        <v>5</v>
      </c>
    </row>
    <row r="264" spans="1:20" x14ac:dyDescent="0.2">
      <c r="B264" s="46" t="s">
        <v>400</v>
      </c>
      <c r="C264" s="52" t="s">
        <v>401</v>
      </c>
      <c r="D264" s="99"/>
      <c r="E264" s="100"/>
      <c r="F264" s="100"/>
      <c r="G264" s="100"/>
      <c r="H264" s="99">
        <v>5</v>
      </c>
      <c r="I264" s="100"/>
      <c r="J264" s="100"/>
      <c r="K264" s="100"/>
      <c r="L264" s="100"/>
      <c r="M264" s="20"/>
      <c r="N264" s="20"/>
      <c r="O264" s="20"/>
      <c r="P264" s="20"/>
      <c r="Q264" s="115"/>
      <c r="R264" s="115"/>
      <c r="S264" s="100">
        <f t="shared" si="4"/>
        <v>5</v>
      </c>
    </row>
    <row r="265" spans="1:20" x14ac:dyDescent="0.2">
      <c r="B265" s="9" t="s">
        <v>435</v>
      </c>
      <c r="C265" s="52" t="s">
        <v>0</v>
      </c>
      <c r="D265" s="99"/>
      <c r="E265" s="100"/>
      <c r="F265" s="100"/>
      <c r="G265" s="100"/>
      <c r="H265" s="100"/>
      <c r="I265" s="100"/>
      <c r="J265" s="100"/>
      <c r="K265" s="100">
        <v>5</v>
      </c>
      <c r="L265" s="100"/>
      <c r="M265" s="20"/>
      <c r="N265" s="20"/>
      <c r="O265" s="20"/>
      <c r="P265" s="20"/>
      <c r="Q265" s="115"/>
      <c r="R265" s="115"/>
      <c r="S265" s="100">
        <f t="shared" si="4"/>
        <v>5</v>
      </c>
    </row>
    <row r="266" spans="1:20" x14ac:dyDescent="0.2">
      <c r="A266" s="108"/>
      <c r="B266" s="46" t="s">
        <v>457</v>
      </c>
      <c r="C266" s="52" t="s">
        <v>451</v>
      </c>
      <c r="D266" s="99"/>
      <c r="E266" s="100"/>
      <c r="F266" s="100"/>
      <c r="G266" s="100"/>
      <c r="H266" s="100"/>
      <c r="I266" s="100"/>
      <c r="J266" s="100">
        <v>5</v>
      </c>
      <c r="K266" s="100"/>
      <c r="L266" s="100"/>
      <c r="M266" s="20"/>
      <c r="N266" s="20"/>
      <c r="O266" s="20"/>
      <c r="P266" s="20"/>
      <c r="Q266" s="115"/>
      <c r="R266" s="115"/>
      <c r="S266" s="100">
        <f t="shared" si="4"/>
        <v>5</v>
      </c>
    </row>
    <row r="267" spans="1:20" x14ac:dyDescent="0.2">
      <c r="B267" s="49" t="s">
        <v>535</v>
      </c>
      <c r="C267" s="48" t="s">
        <v>475</v>
      </c>
      <c r="D267" s="70"/>
      <c r="E267" s="70"/>
      <c r="F267" s="70"/>
      <c r="G267" s="70"/>
      <c r="H267" s="70"/>
      <c r="I267" s="70"/>
      <c r="J267" s="70"/>
      <c r="K267" s="70"/>
      <c r="L267" s="70"/>
      <c r="M267" s="72"/>
      <c r="N267" s="20">
        <v>5</v>
      </c>
      <c r="O267" s="20"/>
      <c r="P267" s="20"/>
      <c r="Q267" s="115"/>
      <c r="R267" s="115"/>
      <c r="S267" s="100">
        <f t="shared" si="4"/>
        <v>5</v>
      </c>
    </row>
    <row r="268" spans="1:20" x14ac:dyDescent="0.2">
      <c r="A268" s="108"/>
      <c r="B268" s="46" t="s">
        <v>556</v>
      </c>
      <c r="C268" s="52" t="s">
        <v>475</v>
      </c>
      <c r="D268" s="99"/>
      <c r="E268" s="100"/>
      <c r="F268" s="100"/>
      <c r="G268" s="100"/>
      <c r="H268" s="100"/>
      <c r="I268" s="99">
        <v>5</v>
      </c>
      <c r="J268" s="100"/>
      <c r="K268" s="100"/>
      <c r="L268" s="100"/>
      <c r="M268" s="20"/>
      <c r="N268" s="20"/>
      <c r="O268" s="20"/>
      <c r="P268" s="20"/>
      <c r="Q268" s="115"/>
      <c r="R268" s="115"/>
      <c r="S268" s="100">
        <f t="shared" si="4"/>
        <v>5</v>
      </c>
    </row>
    <row r="269" spans="1:20" s="71" customFormat="1" x14ac:dyDescent="0.2">
      <c r="A269" s="2"/>
      <c r="B269" s="46" t="s">
        <v>572</v>
      </c>
      <c r="C269" s="52" t="s">
        <v>475</v>
      </c>
      <c r="D269" s="99"/>
      <c r="E269" s="100"/>
      <c r="F269" s="100"/>
      <c r="G269" s="100"/>
      <c r="H269" s="100"/>
      <c r="I269" s="99">
        <v>5</v>
      </c>
      <c r="J269" s="100"/>
      <c r="K269" s="100"/>
      <c r="L269" s="100"/>
      <c r="M269" s="20"/>
      <c r="N269" s="20"/>
      <c r="O269" s="20"/>
      <c r="P269" s="20"/>
      <c r="Q269" s="115"/>
      <c r="R269" s="115"/>
      <c r="S269" s="100">
        <f t="shared" si="4"/>
        <v>5</v>
      </c>
      <c r="T269" s="108"/>
    </row>
    <row r="270" spans="1:20" x14ac:dyDescent="0.2">
      <c r="B270" s="45" t="s">
        <v>583</v>
      </c>
      <c r="C270" s="48" t="s">
        <v>475</v>
      </c>
      <c r="D270" s="70"/>
      <c r="E270" s="70"/>
      <c r="F270" s="70"/>
      <c r="G270" s="70"/>
      <c r="H270" s="70"/>
      <c r="I270" s="70"/>
      <c r="J270" s="70"/>
      <c r="K270" s="70"/>
      <c r="L270" s="70"/>
      <c r="M270" s="20">
        <v>5</v>
      </c>
      <c r="N270" s="20"/>
      <c r="O270" s="20"/>
      <c r="P270" s="20"/>
      <c r="Q270" s="115"/>
      <c r="R270" s="115"/>
      <c r="S270" s="100">
        <f t="shared" si="4"/>
        <v>5</v>
      </c>
      <c r="T270" s="70"/>
    </row>
    <row r="271" spans="1:20" x14ac:dyDescent="0.2">
      <c r="B271" s="49" t="s">
        <v>623</v>
      </c>
      <c r="C271" s="104" t="s">
        <v>614</v>
      </c>
      <c r="D271" s="70"/>
      <c r="E271" s="70"/>
      <c r="F271" s="70"/>
      <c r="G271" s="70"/>
      <c r="H271" s="70"/>
      <c r="I271" s="70"/>
      <c r="J271" s="70"/>
      <c r="K271" s="70"/>
      <c r="L271" s="70"/>
      <c r="M271" s="72"/>
      <c r="N271" s="20">
        <v>5</v>
      </c>
      <c r="O271" s="20"/>
      <c r="P271" s="20"/>
      <c r="Q271" s="115"/>
      <c r="R271" s="115"/>
      <c r="S271" s="100">
        <f t="shared" si="4"/>
        <v>5</v>
      </c>
    </row>
    <row r="272" spans="1:20" x14ac:dyDescent="0.2">
      <c r="B272" s="46" t="s">
        <v>635</v>
      </c>
      <c r="C272" s="52" t="s">
        <v>632</v>
      </c>
      <c r="D272" s="99"/>
      <c r="E272" s="100"/>
      <c r="F272" s="100">
        <v>2</v>
      </c>
      <c r="G272" s="99">
        <v>3</v>
      </c>
      <c r="H272" s="100"/>
      <c r="I272" s="100"/>
      <c r="J272" s="100"/>
      <c r="K272" s="100"/>
      <c r="L272" s="100"/>
      <c r="M272" s="20"/>
      <c r="N272" s="20"/>
      <c r="O272" s="20"/>
      <c r="P272" s="20"/>
      <c r="Q272" s="115"/>
      <c r="R272" s="115"/>
      <c r="S272" s="100">
        <f t="shared" si="4"/>
        <v>5</v>
      </c>
    </row>
    <row r="273" spans="1:20" x14ac:dyDescent="0.2">
      <c r="B273" s="46" t="s">
        <v>636</v>
      </c>
      <c r="C273" s="52" t="s">
        <v>632</v>
      </c>
      <c r="D273" s="99"/>
      <c r="E273" s="100"/>
      <c r="F273" s="100"/>
      <c r="G273" s="99">
        <v>5</v>
      </c>
      <c r="H273" s="100"/>
      <c r="I273" s="100"/>
      <c r="J273" s="100"/>
      <c r="K273" s="100"/>
      <c r="L273" s="100"/>
      <c r="M273" s="20"/>
      <c r="N273" s="20"/>
      <c r="O273" s="20"/>
      <c r="P273" s="20"/>
      <c r="Q273" s="115"/>
      <c r="R273" s="115"/>
      <c r="S273" s="100">
        <f t="shared" si="4"/>
        <v>5</v>
      </c>
    </row>
    <row r="274" spans="1:20" x14ac:dyDescent="0.2">
      <c r="B274" s="9" t="s">
        <v>679</v>
      </c>
      <c r="C274" s="47" t="s">
        <v>672</v>
      </c>
      <c r="D274" s="100"/>
      <c r="E274" s="100"/>
      <c r="F274" s="100"/>
      <c r="G274" s="100"/>
      <c r="H274" s="100"/>
      <c r="I274" s="100">
        <v>4</v>
      </c>
      <c r="J274" s="100">
        <v>1</v>
      </c>
      <c r="K274" s="100">
        <v>0</v>
      </c>
      <c r="L274" s="100"/>
      <c r="M274" s="20"/>
      <c r="N274" s="20"/>
      <c r="O274" s="20"/>
      <c r="P274" s="20"/>
      <c r="Q274" s="115"/>
      <c r="R274" s="115"/>
      <c r="S274" s="100">
        <f t="shared" si="4"/>
        <v>5</v>
      </c>
    </row>
    <row r="275" spans="1:20" s="49" customFormat="1" x14ac:dyDescent="0.2">
      <c r="A275" s="2"/>
      <c r="B275" s="46" t="s">
        <v>685</v>
      </c>
      <c r="C275" s="52" t="s">
        <v>682</v>
      </c>
      <c r="D275" s="99"/>
      <c r="E275" s="100"/>
      <c r="F275" s="100">
        <v>0</v>
      </c>
      <c r="G275" s="100">
        <v>3</v>
      </c>
      <c r="H275" s="100">
        <v>2</v>
      </c>
      <c r="I275" s="99">
        <v>0</v>
      </c>
      <c r="J275" s="100"/>
      <c r="K275" s="100"/>
      <c r="L275" s="100"/>
      <c r="M275" s="20"/>
      <c r="N275" s="20"/>
      <c r="O275" s="20"/>
      <c r="P275" s="20"/>
      <c r="Q275" s="115"/>
      <c r="R275" s="115"/>
      <c r="S275" s="100">
        <f t="shared" si="4"/>
        <v>5</v>
      </c>
      <c r="T275" s="2"/>
    </row>
    <row r="276" spans="1:20" x14ac:dyDescent="0.2">
      <c r="B276" s="9" t="s">
        <v>686</v>
      </c>
      <c r="C276" s="52" t="s">
        <v>682</v>
      </c>
      <c r="D276" s="99"/>
      <c r="E276" s="100"/>
      <c r="F276" s="100"/>
      <c r="G276" s="100"/>
      <c r="H276" s="100"/>
      <c r="I276" s="100">
        <v>1</v>
      </c>
      <c r="J276" s="100">
        <v>3</v>
      </c>
      <c r="K276" s="100">
        <v>1</v>
      </c>
      <c r="L276" s="100"/>
      <c r="M276" s="20"/>
      <c r="N276" s="20"/>
      <c r="O276" s="20"/>
      <c r="P276" s="20"/>
      <c r="Q276" s="115"/>
      <c r="R276" s="115"/>
      <c r="S276" s="100">
        <f t="shared" si="4"/>
        <v>5</v>
      </c>
    </row>
    <row r="277" spans="1:20" s="71" customFormat="1" x14ac:dyDescent="0.2">
      <c r="A277" s="2"/>
      <c r="B277" s="9" t="s">
        <v>719</v>
      </c>
      <c r="C277" s="47" t="s">
        <v>713</v>
      </c>
      <c r="D277" s="100"/>
      <c r="E277" s="100"/>
      <c r="F277" s="100">
        <v>5</v>
      </c>
      <c r="G277" s="100"/>
      <c r="H277" s="100"/>
      <c r="I277" s="100"/>
      <c r="J277" s="100"/>
      <c r="K277" s="100"/>
      <c r="L277" s="100"/>
      <c r="M277" s="20"/>
      <c r="N277" s="20"/>
      <c r="O277" s="20"/>
      <c r="P277" s="20"/>
      <c r="Q277" s="115"/>
      <c r="R277" s="115"/>
      <c r="S277" s="100">
        <f t="shared" si="4"/>
        <v>5</v>
      </c>
      <c r="T277" s="2"/>
    </row>
    <row r="278" spans="1:20" x14ac:dyDescent="0.2">
      <c r="B278" s="97" t="s">
        <v>825</v>
      </c>
      <c r="C278" s="104" t="s">
        <v>785</v>
      </c>
      <c r="Q278" s="114">
        <v>4</v>
      </c>
      <c r="S278" s="100">
        <f t="shared" si="4"/>
        <v>4</v>
      </c>
    </row>
    <row r="279" spans="1:20" x14ac:dyDescent="0.2">
      <c r="A279" s="70"/>
      <c r="B279" s="8" t="s">
        <v>807</v>
      </c>
      <c r="C279" s="51" t="s">
        <v>25</v>
      </c>
      <c r="D279" s="100"/>
      <c r="E279" s="100"/>
      <c r="F279" s="100"/>
      <c r="G279" s="100"/>
      <c r="H279" s="100"/>
      <c r="I279" s="100"/>
      <c r="J279" s="100"/>
      <c r="K279" s="100"/>
      <c r="L279" s="100"/>
      <c r="M279" s="20"/>
      <c r="N279" s="20"/>
      <c r="O279" s="20"/>
      <c r="P279" s="20">
        <v>2</v>
      </c>
      <c r="Q279" s="114">
        <v>2</v>
      </c>
      <c r="S279" s="100">
        <f t="shared" si="4"/>
        <v>4</v>
      </c>
    </row>
    <row r="280" spans="1:20" s="49" customFormat="1" x14ac:dyDescent="0.2">
      <c r="A280" s="2"/>
      <c r="B280" s="9" t="s">
        <v>421</v>
      </c>
      <c r="C280" s="47" t="s">
        <v>0</v>
      </c>
      <c r="D280" s="100"/>
      <c r="E280" s="100">
        <v>0</v>
      </c>
      <c r="F280" s="100">
        <v>1</v>
      </c>
      <c r="G280" s="100">
        <v>0</v>
      </c>
      <c r="H280" s="100">
        <v>0</v>
      </c>
      <c r="I280" s="100">
        <v>0</v>
      </c>
      <c r="J280" s="100">
        <v>1</v>
      </c>
      <c r="K280" s="100">
        <v>0</v>
      </c>
      <c r="L280" s="100">
        <v>0</v>
      </c>
      <c r="M280" s="20">
        <v>0</v>
      </c>
      <c r="N280" s="20">
        <v>0</v>
      </c>
      <c r="O280" s="20">
        <v>0</v>
      </c>
      <c r="P280" s="20">
        <v>0</v>
      </c>
      <c r="Q280" s="114">
        <v>2</v>
      </c>
      <c r="R280" s="114"/>
      <c r="S280" s="100">
        <f t="shared" si="4"/>
        <v>4</v>
      </c>
      <c r="T280" s="108"/>
    </row>
    <row r="281" spans="1:20" s="71" customFormat="1" x14ac:dyDescent="0.2">
      <c r="A281" s="2"/>
      <c r="B281" s="49" t="s">
        <v>72</v>
      </c>
      <c r="C281" s="104" t="s">
        <v>1</v>
      </c>
      <c r="D281" s="70"/>
      <c r="E281" s="70"/>
      <c r="F281" s="70"/>
      <c r="G281" s="70"/>
      <c r="H281" s="70"/>
      <c r="I281" s="70"/>
      <c r="J281" s="70"/>
      <c r="K281" s="70"/>
      <c r="L281" s="70"/>
      <c r="M281" s="20"/>
      <c r="N281" s="20"/>
      <c r="O281" s="20">
        <v>0</v>
      </c>
      <c r="P281" s="20">
        <v>3</v>
      </c>
      <c r="Q281" s="114">
        <v>1</v>
      </c>
      <c r="R281" s="114"/>
      <c r="S281" s="100">
        <f t="shared" si="4"/>
        <v>4</v>
      </c>
      <c r="T281" s="2"/>
    </row>
    <row r="282" spans="1:20" x14ac:dyDescent="0.2">
      <c r="B282" s="9" t="s">
        <v>106</v>
      </c>
      <c r="C282" s="47" t="s">
        <v>99</v>
      </c>
      <c r="D282" s="100">
        <v>4</v>
      </c>
      <c r="E282" s="100"/>
      <c r="F282" s="100"/>
      <c r="G282" s="100"/>
      <c r="H282" s="100"/>
      <c r="I282" s="100"/>
      <c r="J282" s="100"/>
      <c r="K282" s="100"/>
      <c r="L282" s="100"/>
      <c r="M282" s="20"/>
      <c r="N282" s="20"/>
      <c r="O282" s="20"/>
      <c r="P282" s="20"/>
      <c r="Q282" s="115"/>
      <c r="R282" s="115"/>
      <c r="S282" s="100">
        <f t="shared" si="4"/>
        <v>4</v>
      </c>
    </row>
    <row r="283" spans="1:20" x14ac:dyDescent="0.2">
      <c r="A283" s="70"/>
      <c r="B283" s="9" t="s">
        <v>114</v>
      </c>
      <c r="C283" s="47" t="s">
        <v>108</v>
      </c>
      <c r="D283" s="100"/>
      <c r="E283" s="100">
        <v>4</v>
      </c>
      <c r="F283" s="100"/>
      <c r="G283" s="100"/>
      <c r="H283" s="100"/>
      <c r="I283" s="100"/>
      <c r="J283" s="100"/>
      <c r="K283" s="100"/>
      <c r="L283" s="100"/>
      <c r="M283" s="20"/>
      <c r="N283" s="20"/>
      <c r="O283" s="20"/>
      <c r="P283" s="20"/>
      <c r="Q283" s="115"/>
      <c r="R283" s="115"/>
      <c r="S283" s="100">
        <f t="shared" si="4"/>
        <v>4</v>
      </c>
      <c r="T283" s="70"/>
    </row>
    <row r="284" spans="1:20" s="71" customFormat="1" x14ac:dyDescent="0.2">
      <c r="A284" s="2"/>
      <c r="B284" s="9" t="s">
        <v>121</v>
      </c>
      <c r="C284" s="47" t="s">
        <v>108</v>
      </c>
      <c r="D284" s="100"/>
      <c r="E284" s="100">
        <v>4</v>
      </c>
      <c r="F284" s="100"/>
      <c r="G284" s="100"/>
      <c r="H284" s="100"/>
      <c r="I284" s="100"/>
      <c r="J284" s="100"/>
      <c r="K284" s="100"/>
      <c r="L284" s="100"/>
      <c r="M284" s="20"/>
      <c r="N284" s="20"/>
      <c r="O284" s="20"/>
      <c r="P284" s="20"/>
      <c r="Q284" s="115"/>
      <c r="R284" s="115"/>
      <c r="S284" s="100">
        <f t="shared" si="4"/>
        <v>4</v>
      </c>
      <c r="T284" s="2"/>
    </row>
    <row r="285" spans="1:20" x14ac:dyDescent="0.2">
      <c r="A285" s="108"/>
      <c r="B285" s="9" t="s">
        <v>123</v>
      </c>
      <c r="C285" s="47" t="s">
        <v>108</v>
      </c>
      <c r="D285" s="100"/>
      <c r="E285" s="100">
        <v>4</v>
      </c>
      <c r="F285" s="100"/>
      <c r="G285" s="100"/>
      <c r="H285" s="100"/>
      <c r="I285" s="100"/>
      <c r="J285" s="100"/>
      <c r="K285" s="100"/>
      <c r="L285" s="100"/>
      <c r="M285" s="20"/>
      <c r="N285" s="20"/>
      <c r="O285" s="20"/>
      <c r="P285" s="20"/>
      <c r="Q285" s="115"/>
      <c r="R285" s="115"/>
      <c r="S285" s="100">
        <f t="shared" si="4"/>
        <v>4</v>
      </c>
    </row>
    <row r="286" spans="1:20" s="49" customFormat="1" x14ac:dyDescent="0.2">
      <c r="A286" s="2"/>
      <c r="B286" s="9" t="s">
        <v>128</v>
      </c>
      <c r="C286" s="47" t="s">
        <v>108</v>
      </c>
      <c r="D286" s="100"/>
      <c r="E286" s="100">
        <v>4</v>
      </c>
      <c r="F286" s="100"/>
      <c r="G286" s="100"/>
      <c r="H286" s="100"/>
      <c r="I286" s="100"/>
      <c r="J286" s="100"/>
      <c r="K286" s="100"/>
      <c r="L286" s="100"/>
      <c r="M286" s="20"/>
      <c r="N286" s="20"/>
      <c r="O286" s="20"/>
      <c r="P286" s="20"/>
      <c r="Q286" s="115"/>
      <c r="R286" s="115"/>
      <c r="S286" s="100">
        <f t="shared" si="4"/>
        <v>4</v>
      </c>
      <c r="T286" s="2"/>
    </row>
    <row r="287" spans="1:20" x14ac:dyDescent="0.2">
      <c r="A287" s="70"/>
      <c r="B287" t="s">
        <v>65</v>
      </c>
      <c r="C287" s="104" t="s">
        <v>25</v>
      </c>
      <c r="D287" s="70"/>
      <c r="E287" s="70"/>
      <c r="F287" s="70"/>
      <c r="G287" s="70"/>
      <c r="H287" s="70"/>
      <c r="I287" s="70"/>
      <c r="J287" s="70"/>
      <c r="K287" s="70"/>
      <c r="L287" s="70"/>
      <c r="M287" s="20"/>
      <c r="N287" s="20"/>
      <c r="O287" s="20"/>
      <c r="P287" s="20">
        <v>4</v>
      </c>
      <c r="Q287" s="115"/>
      <c r="R287" s="115"/>
      <c r="S287" s="100">
        <f t="shared" si="4"/>
        <v>4</v>
      </c>
      <c r="T287" s="70"/>
    </row>
    <row r="288" spans="1:20" s="71" customFormat="1" x14ac:dyDescent="0.2">
      <c r="A288" s="2"/>
      <c r="B288" s="9" t="s">
        <v>218</v>
      </c>
      <c r="C288" s="52" t="s">
        <v>25</v>
      </c>
      <c r="D288" s="99"/>
      <c r="E288" s="100"/>
      <c r="F288" s="100"/>
      <c r="G288" s="100"/>
      <c r="H288" s="100">
        <v>0</v>
      </c>
      <c r="I288" s="100">
        <v>1</v>
      </c>
      <c r="J288" s="100">
        <v>2</v>
      </c>
      <c r="K288" s="100">
        <v>1</v>
      </c>
      <c r="L288" s="100"/>
      <c r="M288" s="20"/>
      <c r="N288" s="20">
        <v>0</v>
      </c>
      <c r="O288" s="20"/>
      <c r="P288" s="20"/>
      <c r="Q288" s="115"/>
      <c r="R288" s="115"/>
      <c r="S288" s="100">
        <f t="shared" si="4"/>
        <v>4</v>
      </c>
      <c r="T288" s="2"/>
    </row>
    <row r="289" spans="1:20" x14ac:dyDescent="0.2">
      <c r="A289" s="70"/>
      <c r="B289" s="9" t="s">
        <v>220</v>
      </c>
      <c r="C289" s="52" t="s">
        <v>25</v>
      </c>
      <c r="D289" s="99"/>
      <c r="E289" s="100"/>
      <c r="F289" s="100"/>
      <c r="G289" s="100"/>
      <c r="H289" s="100"/>
      <c r="I289" s="100"/>
      <c r="J289" s="100"/>
      <c r="K289" s="100">
        <v>4</v>
      </c>
      <c r="L289" s="100"/>
      <c r="M289" s="20"/>
      <c r="N289" s="20"/>
      <c r="O289" s="20"/>
      <c r="P289" s="20"/>
      <c r="Q289" s="115"/>
      <c r="R289" s="115"/>
      <c r="S289" s="100">
        <f t="shared" si="4"/>
        <v>4</v>
      </c>
    </row>
    <row r="290" spans="1:20" x14ac:dyDescent="0.2">
      <c r="B290" s="45" t="s">
        <v>263</v>
      </c>
      <c r="C290" s="104" t="s">
        <v>255</v>
      </c>
      <c r="D290" s="70"/>
      <c r="E290" s="70"/>
      <c r="F290" s="70"/>
      <c r="G290" s="70"/>
      <c r="H290" s="70"/>
      <c r="I290" s="70"/>
      <c r="J290" s="70">
        <v>0</v>
      </c>
      <c r="K290" s="70"/>
      <c r="L290" s="70"/>
      <c r="M290" s="72">
        <v>2</v>
      </c>
      <c r="N290" s="20">
        <v>2</v>
      </c>
      <c r="O290" s="20"/>
      <c r="P290" s="20"/>
      <c r="Q290" s="115"/>
      <c r="R290" s="115"/>
      <c r="S290" s="100">
        <f t="shared" si="4"/>
        <v>4</v>
      </c>
    </row>
    <row r="291" spans="1:20" x14ac:dyDescent="0.2">
      <c r="B291" s="45" t="s">
        <v>269</v>
      </c>
      <c r="C291" s="48" t="s">
        <v>267</v>
      </c>
      <c r="D291" s="70"/>
      <c r="E291" s="70"/>
      <c r="F291" s="70"/>
      <c r="G291" s="70"/>
      <c r="H291" s="70"/>
      <c r="I291" s="70"/>
      <c r="J291" s="70"/>
      <c r="K291" s="70"/>
      <c r="L291" s="70"/>
      <c r="M291" s="20">
        <v>4</v>
      </c>
      <c r="N291" s="20"/>
      <c r="O291" s="20"/>
      <c r="P291" s="20"/>
      <c r="Q291" s="115"/>
      <c r="R291" s="115"/>
      <c r="S291" s="100">
        <f t="shared" si="4"/>
        <v>4</v>
      </c>
    </row>
    <row r="292" spans="1:20" x14ac:dyDescent="0.2">
      <c r="B292" s="9" t="s">
        <v>290</v>
      </c>
      <c r="C292" s="52" t="s">
        <v>1</v>
      </c>
      <c r="D292" s="99"/>
      <c r="E292" s="100"/>
      <c r="F292" s="100"/>
      <c r="G292" s="100"/>
      <c r="H292" s="100"/>
      <c r="I292" s="100"/>
      <c r="J292" s="100"/>
      <c r="K292" s="100">
        <v>4</v>
      </c>
      <c r="L292" s="100"/>
      <c r="M292" s="20"/>
      <c r="N292" s="20"/>
      <c r="O292" s="20"/>
      <c r="P292" s="20"/>
      <c r="Q292" s="115"/>
      <c r="R292" s="115"/>
      <c r="S292" s="100">
        <f t="shared" si="4"/>
        <v>4</v>
      </c>
    </row>
    <row r="293" spans="1:20" x14ac:dyDescent="0.2">
      <c r="B293" s="8" t="s">
        <v>297</v>
      </c>
      <c r="C293" s="47" t="s">
        <v>1</v>
      </c>
      <c r="D293" s="100"/>
      <c r="E293" s="100"/>
      <c r="F293" s="100"/>
      <c r="G293" s="100"/>
      <c r="H293" s="100"/>
      <c r="I293" s="100"/>
      <c r="J293" s="100"/>
      <c r="K293" s="100"/>
      <c r="L293" s="100"/>
      <c r="M293" s="20">
        <v>3</v>
      </c>
      <c r="N293" s="20">
        <v>1</v>
      </c>
      <c r="O293" s="20"/>
      <c r="P293" s="20"/>
      <c r="Q293" s="115"/>
      <c r="R293" s="115"/>
      <c r="S293" s="100">
        <f t="shared" si="4"/>
        <v>4</v>
      </c>
    </row>
    <row r="294" spans="1:20" x14ac:dyDescent="0.2">
      <c r="B294" s="49" t="s">
        <v>80</v>
      </c>
      <c r="C294" s="51" t="s">
        <v>1</v>
      </c>
      <c r="D294" s="100"/>
      <c r="E294" s="100"/>
      <c r="F294" s="100"/>
      <c r="G294" s="100"/>
      <c r="H294" s="100"/>
      <c r="I294" s="100"/>
      <c r="J294" s="100"/>
      <c r="K294" s="100"/>
      <c r="L294" s="100"/>
      <c r="M294" s="20"/>
      <c r="N294" s="20">
        <v>1</v>
      </c>
      <c r="O294" s="20">
        <v>3</v>
      </c>
      <c r="P294" s="20">
        <v>0</v>
      </c>
      <c r="Q294" s="115"/>
      <c r="R294" s="115"/>
      <c r="S294" s="100">
        <f t="shared" si="4"/>
        <v>4</v>
      </c>
      <c r="T294" s="108"/>
    </row>
    <row r="295" spans="1:20" s="49" customFormat="1" x14ac:dyDescent="0.2">
      <c r="A295" s="2"/>
      <c r="B295" s="46" t="s">
        <v>339</v>
      </c>
      <c r="C295" s="52" t="s">
        <v>334</v>
      </c>
      <c r="D295" s="99"/>
      <c r="E295" s="100"/>
      <c r="F295" s="100"/>
      <c r="G295" s="100"/>
      <c r="H295" s="99">
        <v>3</v>
      </c>
      <c r="I295" s="100">
        <v>0</v>
      </c>
      <c r="J295" s="100">
        <v>1</v>
      </c>
      <c r="K295" s="100"/>
      <c r="L295" s="100"/>
      <c r="M295" s="20"/>
      <c r="N295" s="20"/>
      <c r="O295" s="20"/>
      <c r="P295" s="20"/>
      <c r="Q295" s="115"/>
      <c r="R295" s="115"/>
      <c r="S295" s="100">
        <f t="shared" si="4"/>
        <v>4</v>
      </c>
      <c r="T295" s="2"/>
    </row>
    <row r="296" spans="1:20" s="71" customFormat="1" x14ac:dyDescent="0.2">
      <c r="A296" s="2"/>
      <c r="B296" s="9" t="s">
        <v>354</v>
      </c>
      <c r="C296" s="52" t="s">
        <v>334</v>
      </c>
      <c r="D296" s="99"/>
      <c r="E296" s="100"/>
      <c r="F296" s="100"/>
      <c r="G296" s="100">
        <v>4</v>
      </c>
      <c r="H296" s="100">
        <v>0</v>
      </c>
      <c r="I296" s="100"/>
      <c r="J296" s="100"/>
      <c r="K296" s="100">
        <v>0</v>
      </c>
      <c r="L296" s="100"/>
      <c r="M296" s="20"/>
      <c r="N296" s="20"/>
      <c r="O296" s="20"/>
      <c r="P296" s="20"/>
      <c r="Q296" s="115"/>
      <c r="R296" s="115"/>
      <c r="S296" s="100">
        <f t="shared" si="4"/>
        <v>4</v>
      </c>
      <c r="T296" s="2"/>
    </row>
    <row r="297" spans="1:20" s="71" customFormat="1" x14ac:dyDescent="0.2">
      <c r="A297" s="2"/>
      <c r="B297" s="46" t="s">
        <v>367</v>
      </c>
      <c r="C297" s="52" t="s">
        <v>360</v>
      </c>
      <c r="D297" s="99"/>
      <c r="E297" s="100"/>
      <c r="F297" s="100"/>
      <c r="G297" s="100">
        <v>4</v>
      </c>
      <c r="H297" s="100">
        <v>0</v>
      </c>
      <c r="I297" s="99">
        <v>0</v>
      </c>
      <c r="J297" s="100"/>
      <c r="K297" s="100"/>
      <c r="L297" s="100"/>
      <c r="M297" s="20"/>
      <c r="N297" s="20"/>
      <c r="O297" s="20"/>
      <c r="P297" s="20"/>
      <c r="Q297" s="115"/>
      <c r="R297" s="115"/>
      <c r="S297" s="100">
        <f t="shared" si="4"/>
        <v>4</v>
      </c>
      <c r="T297" s="2"/>
    </row>
    <row r="298" spans="1:20" x14ac:dyDescent="0.2">
      <c r="B298" s="46" t="s">
        <v>379</v>
      </c>
      <c r="C298" s="52" t="s">
        <v>373</v>
      </c>
      <c r="D298" s="99"/>
      <c r="E298" s="100"/>
      <c r="F298" s="100"/>
      <c r="G298" s="100">
        <v>2</v>
      </c>
      <c r="H298" s="100">
        <v>1</v>
      </c>
      <c r="I298" s="99">
        <v>1</v>
      </c>
      <c r="J298" s="100"/>
      <c r="K298" s="100"/>
      <c r="L298" s="100"/>
      <c r="M298" s="20"/>
      <c r="N298" s="20"/>
      <c r="O298" s="20"/>
      <c r="P298" s="20"/>
      <c r="Q298" s="115"/>
      <c r="R298" s="115"/>
      <c r="S298" s="100">
        <f t="shared" si="4"/>
        <v>4</v>
      </c>
    </row>
    <row r="299" spans="1:20" x14ac:dyDescent="0.2">
      <c r="B299" s="46" t="s">
        <v>397</v>
      </c>
      <c r="C299" s="52" t="s">
        <v>394</v>
      </c>
      <c r="D299" s="99"/>
      <c r="E299" s="100"/>
      <c r="F299" s="100"/>
      <c r="G299" s="100">
        <v>4</v>
      </c>
      <c r="H299" s="99">
        <v>0</v>
      </c>
      <c r="I299" s="100"/>
      <c r="J299" s="100"/>
      <c r="K299" s="100"/>
      <c r="L299" s="100"/>
      <c r="M299" s="20"/>
      <c r="N299" s="20"/>
      <c r="O299" s="20"/>
      <c r="P299" s="20"/>
      <c r="Q299" s="115"/>
      <c r="R299" s="115"/>
      <c r="S299" s="100">
        <f t="shared" si="4"/>
        <v>4</v>
      </c>
      <c r="T299" s="70"/>
    </row>
    <row r="300" spans="1:20" x14ac:dyDescent="0.2">
      <c r="B300" s="9" t="s">
        <v>96</v>
      </c>
      <c r="C300" s="47" t="s">
        <v>3</v>
      </c>
      <c r="D300" s="100"/>
      <c r="E300" s="100"/>
      <c r="F300" s="100"/>
      <c r="G300" s="100">
        <v>1</v>
      </c>
      <c r="H300" s="100">
        <v>0</v>
      </c>
      <c r="I300" s="100">
        <v>0</v>
      </c>
      <c r="J300" s="100">
        <v>2</v>
      </c>
      <c r="K300" s="100">
        <v>1</v>
      </c>
      <c r="L300" s="100"/>
      <c r="M300" s="20"/>
      <c r="N300" s="20"/>
      <c r="O300" s="20">
        <v>0</v>
      </c>
      <c r="P300" s="20">
        <v>0</v>
      </c>
      <c r="Q300" s="115"/>
      <c r="R300" s="115"/>
      <c r="S300" s="100">
        <f t="shared" si="4"/>
        <v>4</v>
      </c>
    </row>
    <row r="301" spans="1:20" x14ac:dyDescent="0.2">
      <c r="B301" s="46" t="s">
        <v>448</v>
      </c>
      <c r="C301" s="52" t="s">
        <v>3</v>
      </c>
      <c r="D301" s="99"/>
      <c r="E301" s="100"/>
      <c r="F301" s="100"/>
      <c r="G301" s="100"/>
      <c r="H301" s="99"/>
      <c r="I301" s="100"/>
      <c r="J301" s="100"/>
      <c r="K301" s="100"/>
      <c r="L301" s="100"/>
      <c r="M301" s="20"/>
      <c r="N301" s="20"/>
      <c r="O301" s="20">
        <v>4</v>
      </c>
      <c r="P301" s="20"/>
      <c r="Q301" s="115"/>
      <c r="R301" s="115"/>
      <c r="S301" s="100">
        <f t="shared" si="4"/>
        <v>4</v>
      </c>
    </row>
    <row r="302" spans="1:20" s="71" customFormat="1" x14ac:dyDescent="0.2">
      <c r="A302" s="2"/>
      <c r="B302" s="46" t="s">
        <v>452</v>
      </c>
      <c r="C302" s="52" t="s">
        <v>451</v>
      </c>
      <c r="D302" s="99"/>
      <c r="E302" s="100"/>
      <c r="F302" s="100"/>
      <c r="G302" s="100"/>
      <c r="H302" s="100"/>
      <c r="I302" s="100"/>
      <c r="J302" s="100">
        <v>4</v>
      </c>
      <c r="K302" s="100"/>
      <c r="L302" s="100"/>
      <c r="M302" s="20"/>
      <c r="N302" s="20"/>
      <c r="O302" s="20"/>
      <c r="P302" s="20"/>
      <c r="Q302" s="115"/>
      <c r="R302" s="115"/>
      <c r="S302" s="100">
        <f t="shared" si="4"/>
        <v>4</v>
      </c>
      <c r="T302" s="2"/>
    </row>
    <row r="303" spans="1:20" x14ac:dyDescent="0.2">
      <c r="B303" s="46" t="s">
        <v>453</v>
      </c>
      <c r="C303" s="52" t="s">
        <v>451</v>
      </c>
      <c r="D303" s="99"/>
      <c r="E303" s="100"/>
      <c r="F303" s="100"/>
      <c r="G303" s="100"/>
      <c r="H303" s="100"/>
      <c r="I303" s="100"/>
      <c r="J303" s="100">
        <v>4</v>
      </c>
      <c r="K303" s="100"/>
      <c r="L303" s="100"/>
      <c r="M303" s="20"/>
      <c r="N303" s="20"/>
      <c r="O303" s="20"/>
      <c r="P303" s="20"/>
      <c r="Q303" s="115"/>
      <c r="R303" s="115"/>
      <c r="S303" s="100">
        <f t="shared" si="4"/>
        <v>4</v>
      </c>
    </row>
    <row r="304" spans="1:20" x14ac:dyDescent="0.2">
      <c r="B304" s="46" t="s">
        <v>489</v>
      </c>
      <c r="C304" s="52" t="s">
        <v>475</v>
      </c>
      <c r="D304" s="99"/>
      <c r="E304" s="100"/>
      <c r="F304" s="100"/>
      <c r="G304" s="100"/>
      <c r="H304" s="100"/>
      <c r="I304" s="99">
        <v>4</v>
      </c>
      <c r="J304" s="100"/>
      <c r="K304" s="100"/>
      <c r="L304" s="100"/>
      <c r="M304" s="20"/>
      <c r="N304" s="20"/>
      <c r="O304" s="20"/>
      <c r="P304" s="20"/>
      <c r="Q304" s="115"/>
      <c r="R304" s="115"/>
      <c r="S304" s="100">
        <f t="shared" si="4"/>
        <v>4</v>
      </c>
    </row>
    <row r="305" spans="1:20" s="49" customFormat="1" x14ac:dyDescent="0.2">
      <c r="A305" s="2"/>
      <c r="B305" s="9" t="s">
        <v>491</v>
      </c>
      <c r="C305" s="52" t="s">
        <v>475</v>
      </c>
      <c r="D305" s="99"/>
      <c r="E305" s="100"/>
      <c r="F305" s="100"/>
      <c r="G305" s="100"/>
      <c r="H305" s="100"/>
      <c r="I305" s="100"/>
      <c r="J305" s="100"/>
      <c r="K305" s="100">
        <v>2</v>
      </c>
      <c r="L305" s="100"/>
      <c r="M305" s="20"/>
      <c r="N305" s="20">
        <v>2</v>
      </c>
      <c r="O305" s="20"/>
      <c r="P305" s="20"/>
      <c r="Q305" s="115"/>
      <c r="R305" s="115"/>
      <c r="S305" s="100">
        <f t="shared" si="4"/>
        <v>4</v>
      </c>
      <c r="T305" s="2"/>
    </row>
    <row r="306" spans="1:20" x14ac:dyDescent="0.2">
      <c r="B306" s="45" t="s">
        <v>495</v>
      </c>
      <c r="C306" s="45" t="s">
        <v>475</v>
      </c>
      <c r="D306" s="99"/>
      <c r="E306" s="100"/>
      <c r="F306" s="100"/>
      <c r="G306" s="100"/>
      <c r="H306" s="100"/>
      <c r="I306" s="100"/>
      <c r="J306" s="100"/>
      <c r="K306" s="100"/>
      <c r="L306" s="100"/>
      <c r="M306" s="20">
        <v>4</v>
      </c>
      <c r="N306" s="20"/>
      <c r="O306" s="20"/>
      <c r="P306" s="20"/>
      <c r="Q306" s="115"/>
      <c r="R306" s="115"/>
      <c r="S306" s="100">
        <f t="shared" si="4"/>
        <v>4</v>
      </c>
      <c r="T306" s="70"/>
    </row>
    <row r="307" spans="1:20" x14ac:dyDescent="0.2">
      <c r="A307" s="70"/>
      <c r="B307" s="9" t="s">
        <v>496</v>
      </c>
      <c r="C307" s="52" t="s">
        <v>475</v>
      </c>
      <c r="D307" s="99"/>
      <c r="E307" s="100"/>
      <c r="F307" s="100"/>
      <c r="G307" s="100"/>
      <c r="H307" s="100"/>
      <c r="I307" s="100"/>
      <c r="J307" s="100"/>
      <c r="K307" s="100"/>
      <c r="L307" s="100">
        <v>4</v>
      </c>
      <c r="M307" s="20"/>
      <c r="N307" s="20"/>
      <c r="O307" s="20"/>
      <c r="P307" s="20"/>
      <c r="Q307" s="115"/>
      <c r="R307" s="115"/>
      <c r="S307" s="100">
        <f t="shared" si="4"/>
        <v>4</v>
      </c>
    </row>
    <row r="308" spans="1:20" x14ac:dyDescent="0.2">
      <c r="A308" s="70"/>
      <c r="B308" s="46" t="s">
        <v>508</v>
      </c>
      <c r="C308" s="52" t="s">
        <v>475</v>
      </c>
      <c r="D308" s="99"/>
      <c r="E308" s="100"/>
      <c r="F308" s="100"/>
      <c r="G308" s="100"/>
      <c r="H308" s="100"/>
      <c r="I308" s="99">
        <v>4</v>
      </c>
      <c r="J308" s="100"/>
      <c r="K308" s="100"/>
      <c r="L308" s="100"/>
      <c r="M308" s="20"/>
      <c r="N308" s="20"/>
      <c r="O308" s="20"/>
      <c r="P308" s="20"/>
      <c r="Q308" s="115"/>
      <c r="R308" s="115"/>
      <c r="S308" s="100">
        <f t="shared" si="4"/>
        <v>4</v>
      </c>
    </row>
    <row r="309" spans="1:20" x14ac:dyDescent="0.2">
      <c r="A309" s="70"/>
      <c r="B309" s="46" t="s">
        <v>525</v>
      </c>
      <c r="C309" s="52" t="s">
        <v>475</v>
      </c>
      <c r="D309" s="99"/>
      <c r="E309" s="100"/>
      <c r="F309" s="100"/>
      <c r="G309" s="100">
        <v>4</v>
      </c>
      <c r="H309" s="99">
        <v>0</v>
      </c>
      <c r="I309" s="100"/>
      <c r="J309" s="100"/>
      <c r="K309" s="100"/>
      <c r="L309" s="100"/>
      <c r="M309" s="20"/>
      <c r="N309" s="20"/>
      <c r="O309" s="20"/>
      <c r="P309" s="20"/>
      <c r="Q309" s="115"/>
      <c r="R309" s="115"/>
      <c r="S309" s="100">
        <f t="shared" si="4"/>
        <v>4</v>
      </c>
    </row>
    <row r="310" spans="1:20" x14ac:dyDescent="0.2">
      <c r="B310" s="97" t="s">
        <v>528</v>
      </c>
      <c r="C310" s="52" t="s">
        <v>475</v>
      </c>
      <c r="D310" s="99"/>
      <c r="E310" s="100"/>
      <c r="F310" s="100"/>
      <c r="G310" s="100"/>
      <c r="H310" s="100"/>
      <c r="I310" s="100"/>
      <c r="J310" s="100"/>
      <c r="K310" s="100"/>
      <c r="L310" s="100"/>
      <c r="M310" s="20">
        <v>4</v>
      </c>
      <c r="N310" s="20"/>
      <c r="O310" s="20"/>
      <c r="P310" s="20"/>
      <c r="Q310" s="115"/>
      <c r="R310" s="115"/>
      <c r="S310" s="100">
        <f t="shared" si="4"/>
        <v>4</v>
      </c>
    </row>
    <row r="311" spans="1:20" x14ac:dyDescent="0.2">
      <c r="B311" s="45" t="s">
        <v>576</v>
      </c>
      <c r="C311" s="45" t="s">
        <v>475</v>
      </c>
      <c r="D311" s="99"/>
      <c r="E311" s="100"/>
      <c r="F311" s="100"/>
      <c r="G311" s="100"/>
      <c r="H311" s="100"/>
      <c r="I311" s="100"/>
      <c r="J311" s="100"/>
      <c r="K311" s="100"/>
      <c r="L311" s="100"/>
      <c r="M311" s="20">
        <v>1</v>
      </c>
      <c r="N311" s="20">
        <v>3</v>
      </c>
      <c r="O311" s="20"/>
      <c r="P311" s="20"/>
      <c r="Q311" s="115"/>
      <c r="R311" s="115"/>
      <c r="S311" s="100">
        <f t="shared" si="4"/>
        <v>4</v>
      </c>
      <c r="T311" s="70"/>
    </row>
    <row r="312" spans="1:20" s="49" customFormat="1" x14ac:dyDescent="0.2">
      <c r="A312" s="2"/>
      <c r="B312" s="9" t="s">
        <v>647</v>
      </c>
      <c r="C312" s="47" t="s">
        <v>632</v>
      </c>
      <c r="D312" s="100"/>
      <c r="E312" s="100"/>
      <c r="F312" s="100">
        <v>4</v>
      </c>
      <c r="G312" s="100"/>
      <c r="H312" s="100"/>
      <c r="I312" s="100"/>
      <c r="J312" s="100"/>
      <c r="K312" s="100"/>
      <c r="L312" s="100"/>
      <c r="M312" s="20"/>
      <c r="N312" s="20"/>
      <c r="O312" s="20"/>
      <c r="P312" s="20"/>
      <c r="Q312" s="115"/>
      <c r="R312" s="115"/>
      <c r="S312" s="100">
        <f t="shared" si="4"/>
        <v>4</v>
      </c>
      <c r="T312" s="2"/>
    </row>
    <row r="313" spans="1:20" s="49" customFormat="1" x14ac:dyDescent="0.2">
      <c r="A313" s="2"/>
      <c r="B313" s="9" t="s">
        <v>680</v>
      </c>
      <c r="C313" s="52" t="s">
        <v>672</v>
      </c>
      <c r="D313" s="99"/>
      <c r="E313" s="100"/>
      <c r="F313" s="100"/>
      <c r="G313" s="100"/>
      <c r="H313" s="100"/>
      <c r="I313" s="100"/>
      <c r="J313" s="100"/>
      <c r="K313" s="100">
        <v>2</v>
      </c>
      <c r="L313" s="100">
        <v>2</v>
      </c>
      <c r="M313" s="20"/>
      <c r="N313" s="20"/>
      <c r="O313" s="20"/>
      <c r="P313" s="20"/>
      <c r="Q313" s="115"/>
      <c r="R313" s="115"/>
      <c r="S313" s="100">
        <f t="shared" si="4"/>
        <v>4</v>
      </c>
      <c r="T313" s="70"/>
    </row>
    <row r="314" spans="1:20" x14ac:dyDescent="0.2">
      <c r="B314" s="46" t="s">
        <v>700</v>
      </c>
      <c r="C314" s="52" t="s">
        <v>682</v>
      </c>
      <c r="D314" s="99"/>
      <c r="E314" s="100"/>
      <c r="F314" s="100"/>
      <c r="G314" s="100"/>
      <c r="H314" s="100">
        <v>4</v>
      </c>
      <c r="I314" s="100"/>
      <c r="J314" s="100"/>
      <c r="K314" s="100"/>
      <c r="L314" s="100"/>
      <c r="M314" s="20"/>
      <c r="N314" s="20"/>
      <c r="O314" s="20"/>
      <c r="P314" s="20"/>
      <c r="Q314" s="115"/>
      <c r="R314" s="115"/>
      <c r="S314" s="100">
        <f t="shared" si="4"/>
        <v>4</v>
      </c>
    </row>
    <row r="315" spans="1:20" x14ac:dyDescent="0.2">
      <c r="A315" s="70"/>
      <c r="B315" s="8" t="s">
        <v>836</v>
      </c>
      <c r="C315" s="51" t="s">
        <v>25</v>
      </c>
      <c r="D315" s="100"/>
      <c r="E315" s="100"/>
      <c r="F315" s="100"/>
      <c r="G315" s="100"/>
      <c r="H315" s="100"/>
      <c r="I315" s="100"/>
      <c r="J315" s="100"/>
      <c r="K315" s="100"/>
      <c r="L315" s="100"/>
      <c r="M315" s="20"/>
      <c r="N315" s="20"/>
      <c r="O315" s="20"/>
      <c r="P315" s="20"/>
      <c r="Q315" s="114">
        <v>3</v>
      </c>
      <c r="S315" s="100">
        <f t="shared" si="4"/>
        <v>3</v>
      </c>
    </row>
    <row r="316" spans="1:20" x14ac:dyDescent="0.2">
      <c r="B316" s="97" t="s">
        <v>808</v>
      </c>
      <c r="C316" s="104" t="s">
        <v>785</v>
      </c>
      <c r="Q316" s="114">
        <v>3</v>
      </c>
      <c r="S316" s="100">
        <f t="shared" si="4"/>
        <v>3</v>
      </c>
    </row>
    <row r="317" spans="1:20" s="71" customFormat="1" x14ac:dyDescent="0.2">
      <c r="A317" s="2"/>
      <c r="B317" s="97" t="s">
        <v>835</v>
      </c>
      <c r="C317" s="104" t="s">
        <v>785</v>
      </c>
      <c r="D317" s="100"/>
      <c r="E317" s="100"/>
      <c r="F317" s="100"/>
      <c r="G317" s="100"/>
      <c r="H317" s="100"/>
      <c r="I317" s="100"/>
      <c r="J317" s="100"/>
      <c r="K317" s="100"/>
      <c r="L317" s="100"/>
      <c r="M317" s="20"/>
      <c r="N317" s="20"/>
      <c r="O317" s="20"/>
      <c r="P317" s="20"/>
      <c r="Q317" s="114">
        <v>3</v>
      </c>
      <c r="R317" s="114"/>
      <c r="S317" s="100">
        <f t="shared" si="4"/>
        <v>3</v>
      </c>
      <c r="T317" s="2"/>
    </row>
    <row r="318" spans="1:20" x14ac:dyDescent="0.2">
      <c r="B318" s="97" t="s">
        <v>818</v>
      </c>
      <c r="C318" s="106" t="s">
        <v>614</v>
      </c>
      <c r="Q318" s="114">
        <v>3</v>
      </c>
      <c r="S318" s="100">
        <f t="shared" si="4"/>
        <v>3</v>
      </c>
      <c r="T318" s="70"/>
    </row>
    <row r="319" spans="1:20" s="49" customFormat="1" x14ac:dyDescent="0.2">
      <c r="A319" s="2"/>
      <c r="B319" s="9" t="s">
        <v>676</v>
      </c>
      <c r="C319" s="52" t="s">
        <v>3</v>
      </c>
      <c r="D319" s="99"/>
      <c r="E319" s="100"/>
      <c r="F319" s="100"/>
      <c r="G319" s="100"/>
      <c r="H319" s="100"/>
      <c r="I319" s="100"/>
      <c r="J319" s="100"/>
      <c r="K319" s="100">
        <v>1</v>
      </c>
      <c r="L319" s="100"/>
      <c r="M319" s="20"/>
      <c r="N319" s="20"/>
      <c r="O319" s="20"/>
      <c r="P319" s="20"/>
      <c r="Q319" s="115">
        <v>2</v>
      </c>
      <c r="R319" s="115"/>
      <c r="S319" s="100">
        <f t="shared" si="4"/>
        <v>3</v>
      </c>
      <c r="T319" s="20">
        <v>1</v>
      </c>
    </row>
    <row r="320" spans="1:20" x14ac:dyDescent="0.2">
      <c r="B320" s="8" t="s">
        <v>432</v>
      </c>
      <c r="C320" s="22" t="s">
        <v>25</v>
      </c>
      <c r="D320" s="100"/>
      <c r="E320" s="100"/>
      <c r="F320" s="100"/>
      <c r="G320" s="100"/>
      <c r="H320" s="100"/>
      <c r="I320" s="100"/>
      <c r="J320" s="100"/>
      <c r="K320" s="100"/>
      <c r="L320" s="100"/>
      <c r="M320" s="20"/>
      <c r="N320" s="20"/>
      <c r="O320" s="20">
        <v>2</v>
      </c>
      <c r="P320" s="20"/>
      <c r="Q320" s="115">
        <v>1</v>
      </c>
      <c r="R320" s="115"/>
      <c r="S320" s="100">
        <f t="shared" si="4"/>
        <v>3</v>
      </c>
      <c r="T320" s="2">
        <v>1</v>
      </c>
    </row>
    <row r="321" spans="1:20" s="49" customFormat="1" x14ac:dyDescent="0.2">
      <c r="A321" s="2"/>
      <c r="B321" s="49" t="s">
        <v>296</v>
      </c>
      <c r="C321" s="48" t="s">
        <v>1</v>
      </c>
      <c r="D321" s="70"/>
      <c r="E321" s="70"/>
      <c r="F321" s="70"/>
      <c r="G321" s="70"/>
      <c r="H321" s="70"/>
      <c r="I321" s="70"/>
      <c r="J321" s="70"/>
      <c r="K321" s="70"/>
      <c r="L321" s="70"/>
      <c r="M321" s="20"/>
      <c r="N321" s="20">
        <v>2</v>
      </c>
      <c r="O321" s="20">
        <v>1</v>
      </c>
      <c r="P321" s="20">
        <v>0</v>
      </c>
      <c r="Q321" s="114">
        <v>0</v>
      </c>
      <c r="R321" s="114"/>
      <c r="S321" s="100">
        <f t="shared" si="4"/>
        <v>3</v>
      </c>
      <c r="T321" s="2"/>
    </row>
    <row r="322" spans="1:20" x14ac:dyDescent="0.2">
      <c r="B322" s="9" t="s">
        <v>109</v>
      </c>
      <c r="C322" s="47" t="s">
        <v>108</v>
      </c>
      <c r="D322" s="100">
        <v>0</v>
      </c>
      <c r="E322" s="100">
        <v>3</v>
      </c>
      <c r="F322" s="100"/>
      <c r="G322" s="100"/>
      <c r="H322" s="100"/>
      <c r="I322" s="100"/>
      <c r="J322" s="100"/>
      <c r="K322" s="100"/>
      <c r="L322" s="100"/>
      <c r="M322" s="20"/>
      <c r="N322" s="20"/>
      <c r="O322" s="20"/>
      <c r="P322" s="20"/>
      <c r="Q322" s="115"/>
      <c r="R322" s="115"/>
      <c r="S322" s="100">
        <f t="shared" ref="S322:S385" si="5">D322+E322+F322+G322+H322+I322+J322+K322+L322+M322+N322+O322+P322+Q322</f>
        <v>3</v>
      </c>
      <c r="T322" s="108"/>
    </row>
    <row r="323" spans="1:20" x14ac:dyDescent="0.2">
      <c r="B323" s="9" t="s">
        <v>110</v>
      </c>
      <c r="C323" s="47" t="s">
        <v>108</v>
      </c>
      <c r="D323" s="100"/>
      <c r="E323" s="100">
        <v>3</v>
      </c>
      <c r="F323" s="100"/>
      <c r="G323" s="100"/>
      <c r="H323" s="100"/>
      <c r="I323" s="100"/>
      <c r="J323" s="100"/>
      <c r="K323" s="100"/>
      <c r="L323" s="100"/>
      <c r="M323" s="20"/>
      <c r="N323" s="20"/>
      <c r="O323" s="20"/>
      <c r="P323" s="20"/>
      <c r="Q323" s="115"/>
      <c r="R323" s="115"/>
      <c r="S323" s="100">
        <f t="shared" si="5"/>
        <v>3</v>
      </c>
      <c r="T323" s="108"/>
    </row>
    <row r="324" spans="1:20" x14ac:dyDescent="0.2">
      <c r="B324" s="9" t="s">
        <v>117</v>
      </c>
      <c r="C324" s="47" t="s">
        <v>108</v>
      </c>
      <c r="D324" s="100">
        <v>3</v>
      </c>
      <c r="E324" s="100"/>
      <c r="F324" s="100"/>
      <c r="G324" s="100"/>
      <c r="H324" s="100"/>
      <c r="I324" s="100"/>
      <c r="J324" s="100"/>
      <c r="K324" s="100"/>
      <c r="L324" s="100"/>
      <c r="M324" s="20"/>
      <c r="N324" s="20"/>
      <c r="O324" s="20"/>
      <c r="P324" s="20"/>
      <c r="Q324" s="115"/>
      <c r="R324" s="115"/>
      <c r="S324" s="100">
        <f t="shared" si="5"/>
        <v>3</v>
      </c>
    </row>
    <row r="325" spans="1:20" x14ac:dyDescent="0.2">
      <c r="B325" s="9" t="s">
        <v>119</v>
      </c>
      <c r="C325" s="47" t="s">
        <v>108</v>
      </c>
      <c r="D325" s="100">
        <v>3</v>
      </c>
      <c r="E325" s="100"/>
      <c r="F325" s="100"/>
      <c r="G325" s="100"/>
      <c r="H325" s="100"/>
      <c r="I325" s="100"/>
      <c r="J325" s="100"/>
      <c r="K325" s="100"/>
      <c r="L325" s="100"/>
      <c r="M325" s="20"/>
      <c r="N325" s="20"/>
      <c r="O325" s="20"/>
      <c r="P325" s="20"/>
      <c r="Q325" s="115"/>
      <c r="R325" s="115"/>
      <c r="S325" s="100">
        <f t="shared" si="5"/>
        <v>3</v>
      </c>
    </row>
    <row r="326" spans="1:20" s="71" customFormat="1" x14ac:dyDescent="0.2">
      <c r="A326" s="2"/>
      <c r="B326" s="9" t="s">
        <v>120</v>
      </c>
      <c r="C326" s="47" t="s">
        <v>108</v>
      </c>
      <c r="D326" s="100"/>
      <c r="E326" s="100">
        <v>3</v>
      </c>
      <c r="F326" s="100"/>
      <c r="G326" s="100"/>
      <c r="H326" s="100"/>
      <c r="I326" s="100"/>
      <c r="J326" s="100"/>
      <c r="K326" s="100"/>
      <c r="L326" s="100"/>
      <c r="M326" s="20"/>
      <c r="N326" s="20"/>
      <c r="O326" s="20"/>
      <c r="P326" s="20"/>
      <c r="Q326" s="115"/>
      <c r="R326" s="115"/>
      <c r="S326" s="100">
        <f t="shared" si="5"/>
        <v>3</v>
      </c>
      <c r="T326" s="2"/>
    </row>
    <row r="327" spans="1:20" x14ac:dyDescent="0.2">
      <c r="A327" s="108"/>
      <c r="B327" s="9" t="s">
        <v>125</v>
      </c>
      <c r="C327" s="47" t="s">
        <v>108</v>
      </c>
      <c r="D327" s="100"/>
      <c r="E327" s="100">
        <v>3</v>
      </c>
      <c r="F327" s="100"/>
      <c r="G327" s="100"/>
      <c r="H327" s="100"/>
      <c r="I327" s="100"/>
      <c r="J327" s="100"/>
      <c r="K327" s="100"/>
      <c r="L327" s="100"/>
      <c r="M327" s="20"/>
      <c r="N327" s="20"/>
      <c r="O327" s="20"/>
      <c r="P327" s="20"/>
      <c r="Q327" s="115"/>
      <c r="R327" s="115"/>
      <c r="S327" s="100">
        <f t="shared" si="5"/>
        <v>3</v>
      </c>
    </row>
    <row r="328" spans="1:20" x14ac:dyDescent="0.2">
      <c r="B328" s="9" t="s">
        <v>174</v>
      </c>
      <c r="C328" s="47" t="s">
        <v>175</v>
      </c>
      <c r="D328" s="100">
        <v>3</v>
      </c>
      <c r="E328" s="100"/>
      <c r="F328" s="100"/>
      <c r="G328" s="100"/>
      <c r="H328" s="100"/>
      <c r="I328" s="100"/>
      <c r="J328" s="100"/>
      <c r="K328" s="100"/>
      <c r="L328" s="100"/>
      <c r="M328" s="20"/>
      <c r="N328" s="20"/>
      <c r="O328" s="20"/>
      <c r="P328" s="20"/>
      <c r="Q328" s="115"/>
      <c r="R328" s="115"/>
      <c r="S328" s="100">
        <f t="shared" si="5"/>
        <v>3</v>
      </c>
      <c r="T328" s="108"/>
    </row>
    <row r="329" spans="1:20" x14ac:dyDescent="0.2">
      <c r="A329" s="70"/>
      <c r="B329" s="9" t="s">
        <v>191</v>
      </c>
      <c r="C329" s="47" t="s">
        <v>189</v>
      </c>
      <c r="D329" s="100"/>
      <c r="E329" s="100">
        <v>1</v>
      </c>
      <c r="F329" s="100">
        <v>2</v>
      </c>
      <c r="G329" s="100"/>
      <c r="H329" s="100"/>
      <c r="I329" s="100"/>
      <c r="J329" s="100"/>
      <c r="K329" s="100"/>
      <c r="L329" s="100"/>
      <c r="M329" s="20"/>
      <c r="N329" s="20"/>
      <c r="O329" s="20"/>
      <c r="P329" s="20"/>
      <c r="Q329" s="115"/>
      <c r="R329" s="115"/>
      <c r="S329" s="100">
        <f t="shared" si="5"/>
        <v>3</v>
      </c>
    </row>
    <row r="330" spans="1:20" x14ac:dyDescent="0.2">
      <c r="A330" s="70"/>
      <c r="B330" t="s">
        <v>736</v>
      </c>
      <c r="C330" s="104" t="s">
        <v>25</v>
      </c>
      <c r="D330" s="99"/>
      <c r="E330" s="100"/>
      <c r="F330" s="100"/>
      <c r="G330" s="100"/>
      <c r="H330" s="100"/>
      <c r="I330" s="100"/>
      <c r="J330" s="100"/>
      <c r="K330" s="100"/>
      <c r="L330" s="100"/>
      <c r="M330" s="20"/>
      <c r="N330" s="20"/>
      <c r="O330" s="20"/>
      <c r="P330" s="20">
        <v>3</v>
      </c>
      <c r="Q330" s="115"/>
      <c r="R330" s="115"/>
      <c r="S330" s="100">
        <f t="shared" si="5"/>
        <v>3</v>
      </c>
    </row>
    <row r="331" spans="1:20" x14ac:dyDescent="0.2">
      <c r="A331" s="70"/>
      <c r="B331" s="45" t="s">
        <v>274</v>
      </c>
      <c r="C331" s="48" t="s">
        <v>267</v>
      </c>
      <c r="D331" s="100"/>
      <c r="E331" s="100"/>
      <c r="F331" s="100"/>
      <c r="G331" s="100"/>
      <c r="H331" s="100"/>
      <c r="I331" s="100"/>
      <c r="J331" s="100"/>
      <c r="K331" s="100"/>
      <c r="L331" s="100"/>
      <c r="M331" s="20">
        <v>3</v>
      </c>
      <c r="N331" s="20"/>
      <c r="O331" s="20"/>
      <c r="P331" s="20"/>
      <c r="Q331" s="115"/>
      <c r="R331" s="115"/>
      <c r="S331" s="100">
        <f t="shared" si="5"/>
        <v>3</v>
      </c>
    </row>
    <row r="332" spans="1:20" s="49" customFormat="1" x14ac:dyDescent="0.2">
      <c r="A332" s="2"/>
      <c r="B332" s="8" t="s">
        <v>78</v>
      </c>
      <c r="C332" s="104" t="s">
        <v>1</v>
      </c>
      <c r="D332" s="100"/>
      <c r="E332" s="100"/>
      <c r="F332" s="100"/>
      <c r="G332" s="100"/>
      <c r="H332" s="100"/>
      <c r="I332" s="100"/>
      <c r="J332" s="100"/>
      <c r="K332" s="100"/>
      <c r="L332" s="100"/>
      <c r="M332" s="20"/>
      <c r="N332" s="20">
        <v>1</v>
      </c>
      <c r="O332" s="20">
        <v>1</v>
      </c>
      <c r="P332" s="20">
        <v>1</v>
      </c>
      <c r="Q332" s="115"/>
      <c r="R332" s="115"/>
      <c r="S332" s="100">
        <f t="shared" si="5"/>
        <v>3</v>
      </c>
      <c r="T332" s="108"/>
    </row>
    <row r="333" spans="1:20" x14ac:dyDescent="0.2">
      <c r="B333" s="9" t="s">
        <v>314</v>
      </c>
      <c r="C333" s="51" t="s">
        <v>312</v>
      </c>
      <c r="D333" s="99"/>
      <c r="E333" s="100"/>
      <c r="F333" s="100"/>
      <c r="G333" s="100"/>
      <c r="H333" s="100"/>
      <c r="I333" s="100"/>
      <c r="J333" s="100"/>
      <c r="K333" s="100">
        <v>1</v>
      </c>
      <c r="L333" s="100">
        <v>1</v>
      </c>
      <c r="M333" s="20">
        <v>1</v>
      </c>
      <c r="N333" s="20"/>
      <c r="O333" s="20"/>
      <c r="P333" s="20"/>
      <c r="Q333" s="115"/>
      <c r="R333" s="115"/>
      <c r="S333" s="100">
        <f t="shared" si="5"/>
        <v>3</v>
      </c>
    </row>
    <row r="334" spans="1:20" s="49" customFormat="1" x14ac:dyDescent="0.2">
      <c r="A334" s="70"/>
      <c r="B334" s="9" t="s">
        <v>315</v>
      </c>
      <c r="C334" s="52" t="s">
        <v>312</v>
      </c>
      <c r="D334" s="99"/>
      <c r="E334" s="100"/>
      <c r="F334" s="100"/>
      <c r="G334" s="100"/>
      <c r="H334" s="100"/>
      <c r="I334" s="100"/>
      <c r="J334" s="100"/>
      <c r="K334" s="100">
        <v>1</v>
      </c>
      <c r="L334" s="100">
        <v>2</v>
      </c>
      <c r="M334" s="20"/>
      <c r="N334" s="20"/>
      <c r="O334" s="20"/>
      <c r="P334" s="20"/>
      <c r="Q334" s="115"/>
      <c r="R334" s="115"/>
      <c r="S334" s="100">
        <f t="shared" si="5"/>
        <v>3</v>
      </c>
      <c r="T334" s="108"/>
    </row>
    <row r="335" spans="1:20" x14ac:dyDescent="0.2">
      <c r="A335" s="70"/>
      <c r="B335" s="49" t="s">
        <v>317</v>
      </c>
      <c r="C335" s="51" t="s">
        <v>312</v>
      </c>
      <c r="D335" s="70"/>
      <c r="E335" s="70"/>
      <c r="F335" s="70"/>
      <c r="G335" s="70"/>
      <c r="H335" s="70"/>
      <c r="I335" s="70"/>
      <c r="J335" s="70"/>
      <c r="K335" s="70"/>
      <c r="L335" s="70">
        <v>2</v>
      </c>
      <c r="M335" s="72">
        <v>1</v>
      </c>
      <c r="N335" s="72"/>
      <c r="O335" s="72"/>
      <c r="P335" s="72"/>
      <c r="Q335" s="113"/>
      <c r="R335" s="113"/>
      <c r="S335" s="100">
        <f t="shared" si="5"/>
        <v>3</v>
      </c>
    </row>
    <row r="336" spans="1:20" x14ac:dyDescent="0.2">
      <c r="B336" s="45" t="s">
        <v>329</v>
      </c>
      <c r="C336" s="48" t="s">
        <v>320</v>
      </c>
      <c r="D336" s="70"/>
      <c r="E336" s="70"/>
      <c r="F336" s="70"/>
      <c r="G336" s="70"/>
      <c r="H336" s="70"/>
      <c r="I336" s="70"/>
      <c r="J336" s="70"/>
      <c r="K336" s="70"/>
      <c r="L336" s="70"/>
      <c r="M336" s="20">
        <v>3</v>
      </c>
      <c r="N336" s="20"/>
      <c r="O336" s="20"/>
      <c r="P336" s="20"/>
      <c r="Q336" s="115"/>
      <c r="R336" s="115"/>
      <c r="S336" s="100">
        <f t="shared" si="5"/>
        <v>3</v>
      </c>
    </row>
    <row r="337" spans="1:20" x14ac:dyDescent="0.2">
      <c r="B337" s="9" t="s">
        <v>340</v>
      </c>
      <c r="C337" s="52" t="s">
        <v>334</v>
      </c>
      <c r="D337" s="99"/>
      <c r="E337" s="100"/>
      <c r="F337" s="100"/>
      <c r="G337" s="100"/>
      <c r="H337" s="100"/>
      <c r="I337" s="100"/>
      <c r="J337" s="100"/>
      <c r="K337" s="100">
        <v>3</v>
      </c>
      <c r="L337" s="100"/>
      <c r="M337" s="20"/>
      <c r="N337" s="20"/>
      <c r="O337" s="20"/>
      <c r="P337" s="20"/>
      <c r="Q337" s="115"/>
      <c r="R337" s="115"/>
      <c r="S337" s="100">
        <f t="shared" si="5"/>
        <v>3</v>
      </c>
    </row>
    <row r="338" spans="1:20" s="71" customFormat="1" x14ac:dyDescent="0.2">
      <c r="A338" s="70"/>
      <c r="B338" s="9" t="s">
        <v>348</v>
      </c>
      <c r="C338" s="52" t="s">
        <v>334</v>
      </c>
      <c r="D338" s="99"/>
      <c r="E338" s="100"/>
      <c r="F338" s="100"/>
      <c r="G338" s="100"/>
      <c r="H338" s="100"/>
      <c r="I338" s="100"/>
      <c r="J338" s="100"/>
      <c r="K338" s="100"/>
      <c r="L338" s="100">
        <v>3</v>
      </c>
      <c r="M338" s="20"/>
      <c r="N338" s="20"/>
      <c r="O338" s="20"/>
      <c r="P338" s="20"/>
      <c r="Q338" s="115"/>
      <c r="R338" s="115"/>
      <c r="S338" s="100">
        <f t="shared" si="5"/>
        <v>3</v>
      </c>
      <c r="T338" s="108"/>
    </row>
    <row r="339" spans="1:20" s="71" customFormat="1" x14ac:dyDescent="0.2">
      <c r="A339" s="2"/>
      <c r="B339" s="46" t="s">
        <v>357</v>
      </c>
      <c r="C339" s="52" t="s">
        <v>334</v>
      </c>
      <c r="D339" s="99"/>
      <c r="E339" s="100"/>
      <c r="F339" s="100"/>
      <c r="G339" s="100"/>
      <c r="H339" s="100"/>
      <c r="I339" s="100">
        <v>3</v>
      </c>
      <c r="J339" s="100">
        <v>0</v>
      </c>
      <c r="K339" s="100"/>
      <c r="L339" s="100"/>
      <c r="M339" s="20"/>
      <c r="N339" s="20"/>
      <c r="O339" s="20"/>
      <c r="P339" s="20"/>
      <c r="Q339" s="115"/>
      <c r="R339" s="115"/>
      <c r="S339" s="100">
        <f t="shared" si="5"/>
        <v>3</v>
      </c>
      <c r="T339" s="108"/>
    </row>
    <row r="340" spans="1:20" s="49" customFormat="1" x14ac:dyDescent="0.2">
      <c r="A340" s="2"/>
      <c r="B340" s="46" t="s">
        <v>359</v>
      </c>
      <c r="C340" s="52" t="s">
        <v>360</v>
      </c>
      <c r="D340" s="99"/>
      <c r="E340" s="100"/>
      <c r="F340" s="100">
        <v>1</v>
      </c>
      <c r="G340" s="100"/>
      <c r="H340" s="99">
        <v>2</v>
      </c>
      <c r="I340" s="100"/>
      <c r="J340" s="100"/>
      <c r="K340" s="100"/>
      <c r="L340" s="100"/>
      <c r="M340" s="20"/>
      <c r="N340" s="20"/>
      <c r="O340" s="20"/>
      <c r="P340" s="20"/>
      <c r="Q340" s="115"/>
      <c r="R340" s="115"/>
      <c r="S340" s="100">
        <f t="shared" si="5"/>
        <v>3</v>
      </c>
      <c r="T340" s="2"/>
    </row>
    <row r="341" spans="1:20" x14ac:dyDescent="0.2">
      <c r="A341" s="108"/>
      <c r="B341" s="9" t="s">
        <v>377</v>
      </c>
      <c r="C341" s="47" t="s">
        <v>373</v>
      </c>
      <c r="D341" s="100"/>
      <c r="E341" s="100">
        <v>3</v>
      </c>
      <c r="F341" s="100">
        <v>0</v>
      </c>
      <c r="G341" s="100"/>
      <c r="H341" s="100"/>
      <c r="I341" s="100"/>
      <c r="J341" s="100"/>
      <c r="K341" s="100"/>
      <c r="L341" s="100"/>
      <c r="M341" s="20"/>
      <c r="N341" s="20"/>
      <c r="O341" s="20"/>
      <c r="P341" s="20"/>
      <c r="Q341" s="115"/>
      <c r="R341" s="115"/>
      <c r="S341" s="100">
        <f t="shared" si="5"/>
        <v>3</v>
      </c>
    </row>
    <row r="342" spans="1:20" x14ac:dyDescent="0.2">
      <c r="A342" s="108"/>
      <c r="B342" s="46" t="s">
        <v>378</v>
      </c>
      <c r="C342" s="52" t="s">
        <v>373</v>
      </c>
      <c r="D342" s="99"/>
      <c r="E342" s="100"/>
      <c r="F342" s="100"/>
      <c r="G342" s="100">
        <v>2</v>
      </c>
      <c r="H342" s="100">
        <v>1</v>
      </c>
      <c r="I342" s="99">
        <v>0</v>
      </c>
      <c r="J342" s="100"/>
      <c r="K342" s="100"/>
      <c r="L342" s="100"/>
      <c r="M342" s="20"/>
      <c r="N342" s="20"/>
      <c r="O342" s="20"/>
      <c r="P342" s="20"/>
      <c r="Q342" s="115"/>
      <c r="R342" s="115"/>
      <c r="S342" s="100">
        <f t="shared" si="5"/>
        <v>3</v>
      </c>
      <c r="T342" s="70"/>
    </row>
    <row r="343" spans="1:20" x14ac:dyDescent="0.2">
      <c r="B343" s="46" t="s">
        <v>391</v>
      </c>
      <c r="C343" s="52" t="s">
        <v>389</v>
      </c>
      <c r="D343" s="99"/>
      <c r="E343" s="100"/>
      <c r="F343" s="100">
        <v>2</v>
      </c>
      <c r="G343" s="100">
        <v>1</v>
      </c>
      <c r="H343" s="99">
        <v>0</v>
      </c>
      <c r="I343" s="100"/>
      <c r="J343" s="100"/>
      <c r="K343" s="100"/>
      <c r="L343" s="100"/>
      <c r="M343" s="20"/>
      <c r="N343" s="20"/>
      <c r="O343" s="20"/>
      <c r="P343" s="20"/>
      <c r="Q343" s="115"/>
      <c r="R343" s="115"/>
      <c r="S343" s="100">
        <f t="shared" si="5"/>
        <v>3</v>
      </c>
    </row>
    <row r="344" spans="1:20" x14ac:dyDescent="0.2">
      <c r="B344" s="46" t="s">
        <v>409</v>
      </c>
      <c r="C344" s="52" t="s">
        <v>401</v>
      </c>
      <c r="D344" s="99"/>
      <c r="E344" s="100"/>
      <c r="F344" s="100">
        <v>3</v>
      </c>
      <c r="G344" s="100">
        <v>0</v>
      </c>
      <c r="H344" s="99">
        <v>0</v>
      </c>
      <c r="I344" s="100"/>
      <c r="J344" s="100"/>
      <c r="K344" s="100"/>
      <c r="L344" s="100"/>
      <c r="M344" s="20"/>
      <c r="N344" s="20"/>
      <c r="O344" s="20"/>
      <c r="P344" s="20"/>
      <c r="Q344" s="115"/>
      <c r="R344" s="115"/>
      <c r="S344" s="100">
        <f t="shared" si="5"/>
        <v>3</v>
      </c>
    </row>
    <row r="345" spans="1:20" s="71" customFormat="1" x14ac:dyDescent="0.2">
      <c r="A345" s="2"/>
      <c r="B345" s="8" t="s">
        <v>84</v>
      </c>
      <c r="C345" s="47" t="s">
        <v>0</v>
      </c>
      <c r="D345" s="100"/>
      <c r="E345" s="100"/>
      <c r="F345" s="100"/>
      <c r="G345" s="100"/>
      <c r="H345" s="100"/>
      <c r="I345" s="100"/>
      <c r="J345" s="100"/>
      <c r="K345" s="100"/>
      <c r="L345" s="100"/>
      <c r="M345" s="20"/>
      <c r="N345" s="20">
        <v>2</v>
      </c>
      <c r="O345" s="20"/>
      <c r="P345" s="20">
        <v>1</v>
      </c>
      <c r="Q345" s="115"/>
      <c r="R345" s="115"/>
      <c r="S345" s="100">
        <f t="shared" si="5"/>
        <v>3</v>
      </c>
      <c r="T345" s="108"/>
    </row>
    <row r="346" spans="1:20" x14ac:dyDescent="0.2">
      <c r="B346" s="8" t="s">
        <v>85</v>
      </c>
      <c r="C346" s="47" t="s">
        <v>0</v>
      </c>
      <c r="D346" s="100"/>
      <c r="E346" s="100"/>
      <c r="F346" s="100"/>
      <c r="G346" s="100"/>
      <c r="H346" s="100"/>
      <c r="I346" s="100"/>
      <c r="J346" s="100"/>
      <c r="K346" s="100"/>
      <c r="L346" s="100"/>
      <c r="M346" s="20"/>
      <c r="N346" s="20"/>
      <c r="O346" s="20"/>
      <c r="P346" s="20">
        <v>3</v>
      </c>
      <c r="Q346" s="115"/>
      <c r="R346" s="115"/>
      <c r="S346" s="100">
        <f t="shared" si="5"/>
        <v>3</v>
      </c>
    </row>
    <row r="347" spans="1:20" x14ac:dyDescent="0.2">
      <c r="B347" s="8" t="s">
        <v>720</v>
      </c>
      <c r="C347" s="47" t="s">
        <v>0</v>
      </c>
      <c r="D347" s="100"/>
      <c r="E347" s="100"/>
      <c r="F347" s="100"/>
      <c r="G347" s="100"/>
      <c r="H347" s="100"/>
      <c r="I347" s="100"/>
      <c r="J347" s="100"/>
      <c r="K347" s="100"/>
      <c r="L347" s="100"/>
      <c r="M347" s="20"/>
      <c r="N347" s="20"/>
      <c r="O347" s="20"/>
      <c r="P347" s="20">
        <v>3</v>
      </c>
      <c r="Q347" s="115"/>
      <c r="R347" s="115"/>
      <c r="S347" s="100">
        <f t="shared" si="5"/>
        <v>3</v>
      </c>
    </row>
    <row r="348" spans="1:20" x14ac:dyDescent="0.2">
      <c r="B348" s="46" t="s">
        <v>455</v>
      </c>
      <c r="C348" s="52" t="s">
        <v>451</v>
      </c>
      <c r="D348" s="99"/>
      <c r="E348" s="100"/>
      <c r="F348" s="100"/>
      <c r="G348" s="100"/>
      <c r="H348" s="100"/>
      <c r="I348" s="100"/>
      <c r="J348" s="100">
        <v>3</v>
      </c>
      <c r="K348" s="100"/>
      <c r="L348" s="100"/>
      <c r="M348" s="20"/>
      <c r="N348" s="20"/>
      <c r="O348" s="20"/>
      <c r="P348" s="20"/>
      <c r="Q348" s="115"/>
      <c r="R348" s="115"/>
      <c r="S348" s="100">
        <f t="shared" si="5"/>
        <v>3</v>
      </c>
    </row>
    <row r="349" spans="1:20" x14ac:dyDescent="0.2">
      <c r="B349" s="46" t="s">
        <v>501</v>
      </c>
      <c r="C349" s="52" t="s">
        <v>475</v>
      </c>
      <c r="D349" s="99"/>
      <c r="E349" s="100"/>
      <c r="F349" s="100"/>
      <c r="G349" s="100">
        <v>3</v>
      </c>
      <c r="H349" s="99">
        <v>0</v>
      </c>
      <c r="I349" s="100"/>
      <c r="J349" s="100"/>
      <c r="K349" s="100"/>
      <c r="L349" s="100"/>
      <c r="M349" s="20"/>
      <c r="N349" s="20"/>
      <c r="O349" s="20"/>
      <c r="P349" s="20"/>
      <c r="Q349" s="115"/>
      <c r="R349" s="115"/>
      <c r="S349" s="100">
        <f t="shared" si="5"/>
        <v>3</v>
      </c>
    </row>
    <row r="350" spans="1:20" x14ac:dyDescent="0.2">
      <c r="B350" s="46" t="s">
        <v>505</v>
      </c>
      <c r="C350" s="52" t="s">
        <v>475</v>
      </c>
      <c r="D350" s="99"/>
      <c r="E350" s="100"/>
      <c r="F350" s="100"/>
      <c r="G350" s="100"/>
      <c r="H350" s="100"/>
      <c r="I350" s="99">
        <v>3</v>
      </c>
      <c r="J350" s="100"/>
      <c r="K350" s="100"/>
      <c r="L350" s="100"/>
      <c r="M350" s="20"/>
      <c r="N350" s="20"/>
      <c r="O350" s="20"/>
      <c r="P350" s="20"/>
      <c r="Q350" s="115"/>
      <c r="R350" s="115"/>
      <c r="S350" s="100">
        <f t="shared" si="5"/>
        <v>3</v>
      </c>
      <c r="T350" s="108"/>
    </row>
    <row r="351" spans="1:20" x14ac:dyDescent="0.2">
      <c r="B351" s="9" t="s">
        <v>518</v>
      </c>
      <c r="C351" s="52" t="s">
        <v>475</v>
      </c>
      <c r="D351" s="99"/>
      <c r="E351" s="100"/>
      <c r="F351" s="100"/>
      <c r="G351" s="100"/>
      <c r="H351" s="100"/>
      <c r="I351" s="100"/>
      <c r="J351" s="100"/>
      <c r="K351" s="100">
        <v>0</v>
      </c>
      <c r="L351" s="100">
        <v>3</v>
      </c>
      <c r="M351" s="20"/>
      <c r="N351" s="20"/>
      <c r="O351" s="20"/>
      <c r="P351" s="20"/>
      <c r="Q351" s="115"/>
      <c r="R351" s="115"/>
      <c r="S351" s="100">
        <f t="shared" si="5"/>
        <v>3</v>
      </c>
    </row>
    <row r="352" spans="1:20" x14ac:dyDescent="0.2">
      <c r="B352" s="46" t="s">
        <v>524</v>
      </c>
      <c r="C352" s="52" t="s">
        <v>475</v>
      </c>
      <c r="D352" s="99"/>
      <c r="E352" s="100"/>
      <c r="F352" s="100"/>
      <c r="G352" s="100">
        <v>3</v>
      </c>
      <c r="H352" s="99">
        <v>0</v>
      </c>
      <c r="I352" s="100"/>
      <c r="J352" s="100"/>
      <c r="K352" s="100"/>
      <c r="L352" s="100"/>
      <c r="M352" s="20"/>
      <c r="N352" s="20"/>
      <c r="O352" s="20"/>
      <c r="P352" s="20"/>
      <c r="Q352" s="115"/>
      <c r="R352" s="115"/>
      <c r="S352" s="100">
        <f t="shared" si="5"/>
        <v>3</v>
      </c>
    </row>
    <row r="353" spans="1:20" s="71" customFormat="1" x14ac:dyDescent="0.2">
      <c r="A353" s="2"/>
      <c r="B353" s="45" t="s">
        <v>539</v>
      </c>
      <c r="C353" s="48" t="s">
        <v>475</v>
      </c>
      <c r="D353" s="70"/>
      <c r="E353" s="70"/>
      <c r="F353" s="70"/>
      <c r="G353" s="70"/>
      <c r="H353" s="70"/>
      <c r="I353" s="70"/>
      <c r="J353" s="70"/>
      <c r="K353" s="70"/>
      <c r="L353" s="70"/>
      <c r="M353" s="72"/>
      <c r="N353" s="20">
        <v>3</v>
      </c>
      <c r="O353" s="20"/>
      <c r="P353" s="20"/>
      <c r="Q353" s="115"/>
      <c r="R353" s="115"/>
      <c r="S353" s="100">
        <f t="shared" si="5"/>
        <v>3</v>
      </c>
      <c r="T353" s="2"/>
    </row>
    <row r="354" spans="1:20" s="49" customFormat="1" x14ac:dyDescent="0.2">
      <c r="A354" s="70"/>
      <c r="B354" s="46" t="s">
        <v>547</v>
      </c>
      <c r="C354" s="52" t="s">
        <v>475</v>
      </c>
      <c r="D354" s="99"/>
      <c r="E354" s="100"/>
      <c r="F354" s="100"/>
      <c r="G354" s="100">
        <v>3</v>
      </c>
      <c r="H354" s="99">
        <v>0</v>
      </c>
      <c r="I354" s="100"/>
      <c r="J354" s="100"/>
      <c r="K354" s="100"/>
      <c r="L354" s="100"/>
      <c r="M354" s="20"/>
      <c r="N354" s="20"/>
      <c r="O354" s="20"/>
      <c r="P354" s="20"/>
      <c r="Q354" s="115"/>
      <c r="R354" s="115"/>
      <c r="S354" s="100">
        <f t="shared" si="5"/>
        <v>3</v>
      </c>
      <c r="T354" s="70"/>
    </row>
    <row r="355" spans="1:20" s="49" customFormat="1" x14ac:dyDescent="0.2">
      <c r="A355" s="2"/>
      <c r="B355" s="45" t="s">
        <v>559</v>
      </c>
      <c r="C355" s="48" t="s">
        <v>475</v>
      </c>
      <c r="D355" s="70"/>
      <c r="E355" s="70"/>
      <c r="F355" s="70"/>
      <c r="G355" s="70"/>
      <c r="H355" s="70"/>
      <c r="I355" s="70"/>
      <c r="J355" s="70"/>
      <c r="K355" s="70"/>
      <c r="L355" s="70"/>
      <c r="M355" s="20">
        <v>3</v>
      </c>
      <c r="N355" s="20"/>
      <c r="O355" s="20"/>
      <c r="P355" s="20"/>
      <c r="Q355" s="115"/>
      <c r="R355" s="115"/>
      <c r="S355" s="100">
        <f t="shared" si="5"/>
        <v>3</v>
      </c>
      <c r="T355" s="2"/>
    </row>
    <row r="356" spans="1:20" x14ac:dyDescent="0.2">
      <c r="B356" s="9" t="s">
        <v>579</v>
      </c>
      <c r="C356" s="52" t="s">
        <v>475</v>
      </c>
      <c r="D356" s="99"/>
      <c r="E356" s="100"/>
      <c r="F356" s="100"/>
      <c r="G356" s="100"/>
      <c r="H356" s="100"/>
      <c r="I356" s="100"/>
      <c r="J356" s="100"/>
      <c r="K356" s="100">
        <v>3</v>
      </c>
      <c r="L356" s="100"/>
      <c r="M356" s="20"/>
      <c r="N356" s="20"/>
      <c r="O356" s="20"/>
      <c r="P356" s="20"/>
      <c r="Q356" s="115"/>
      <c r="R356" s="115"/>
      <c r="S356" s="100">
        <f t="shared" si="5"/>
        <v>3</v>
      </c>
    </row>
    <row r="357" spans="1:20" x14ac:dyDescent="0.2">
      <c r="B357" s="45" t="s">
        <v>322</v>
      </c>
      <c r="C357" s="48" t="s">
        <v>614</v>
      </c>
      <c r="D357" s="70"/>
      <c r="E357" s="70"/>
      <c r="F357" s="70"/>
      <c r="G357" s="70"/>
      <c r="H357" s="70"/>
      <c r="I357" s="70"/>
      <c r="J357" s="70"/>
      <c r="K357" s="70"/>
      <c r="L357" s="70"/>
      <c r="M357" s="20">
        <v>0</v>
      </c>
      <c r="N357" s="20"/>
      <c r="O357" s="20"/>
      <c r="P357" s="20">
        <v>3</v>
      </c>
      <c r="Q357" s="115"/>
      <c r="R357" s="115"/>
      <c r="S357" s="100">
        <f t="shared" si="5"/>
        <v>3</v>
      </c>
    </row>
    <row r="358" spans="1:20" x14ac:dyDescent="0.2">
      <c r="B358" s="49" t="s">
        <v>655</v>
      </c>
      <c r="C358" s="48" t="s">
        <v>651</v>
      </c>
      <c r="D358" s="70"/>
      <c r="E358" s="70"/>
      <c r="F358" s="70"/>
      <c r="G358" s="70"/>
      <c r="H358" s="70"/>
      <c r="I358" s="70"/>
      <c r="J358" s="70"/>
      <c r="K358" s="70"/>
      <c r="L358" s="70"/>
      <c r="M358" s="20"/>
      <c r="N358" s="20">
        <v>0</v>
      </c>
      <c r="O358" s="20">
        <v>3</v>
      </c>
      <c r="P358" s="20"/>
      <c r="Q358" s="115"/>
      <c r="R358" s="115"/>
      <c r="S358" s="100">
        <f t="shared" si="5"/>
        <v>3</v>
      </c>
    </row>
    <row r="359" spans="1:20" x14ac:dyDescent="0.2">
      <c r="B359" s="46" t="s">
        <v>688</v>
      </c>
      <c r="C359" s="52" t="s">
        <v>682</v>
      </c>
      <c r="D359" s="99"/>
      <c r="E359" s="100"/>
      <c r="F359" s="100"/>
      <c r="G359" s="100"/>
      <c r="H359" s="100"/>
      <c r="I359" s="99">
        <v>3</v>
      </c>
      <c r="J359" s="100"/>
      <c r="K359" s="100"/>
      <c r="L359" s="100"/>
      <c r="M359" s="20"/>
      <c r="N359" s="20"/>
      <c r="O359" s="20"/>
      <c r="P359" s="20"/>
      <c r="Q359" s="115"/>
      <c r="R359" s="115"/>
      <c r="S359" s="100">
        <f t="shared" si="5"/>
        <v>3</v>
      </c>
    </row>
    <row r="360" spans="1:20" s="71" customFormat="1" x14ac:dyDescent="0.2">
      <c r="A360" s="108"/>
      <c r="B360" s="46" t="s">
        <v>695</v>
      </c>
      <c r="C360" s="52" t="s">
        <v>682</v>
      </c>
      <c r="D360" s="99">
        <v>0</v>
      </c>
      <c r="E360" s="100"/>
      <c r="F360" s="100">
        <v>0</v>
      </c>
      <c r="G360" s="100">
        <v>3</v>
      </c>
      <c r="H360" s="99">
        <v>0</v>
      </c>
      <c r="I360" s="100"/>
      <c r="J360" s="100"/>
      <c r="K360" s="100"/>
      <c r="L360" s="100"/>
      <c r="M360" s="20"/>
      <c r="N360" s="20"/>
      <c r="O360" s="20"/>
      <c r="P360" s="20"/>
      <c r="Q360" s="115"/>
      <c r="R360" s="115"/>
      <c r="S360" s="100">
        <f t="shared" si="5"/>
        <v>3</v>
      </c>
      <c r="T360" s="2"/>
    </row>
    <row r="361" spans="1:20" s="45" customFormat="1" x14ac:dyDescent="0.2">
      <c r="A361" s="2"/>
      <c r="B361" s="46" t="s">
        <v>702</v>
      </c>
      <c r="C361" s="52" t="s">
        <v>682</v>
      </c>
      <c r="D361" s="99"/>
      <c r="E361" s="100"/>
      <c r="F361" s="100"/>
      <c r="G361" s="100"/>
      <c r="H361" s="100"/>
      <c r="I361" s="99">
        <v>3</v>
      </c>
      <c r="J361" s="100"/>
      <c r="K361" s="100"/>
      <c r="L361" s="100"/>
      <c r="M361" s="20"/>
      <c r="N361" s="20"/>
      <c r="O361" s="20"/>
      <c r="P361" s="20"/>
      <c r="Q361" s="115"/>
      <c r="R361" s="115"/>
      <c r="S361" s="100">
        <f t="shared" si="5"/>
        <v>3</v>
      </c>
      <c r="T361" s="2"/>
    </row>
    <row r="362" spans="1:20" x14ac:dyDescent="0.2">
      <c r="B362" s="97" t="s">
        <v>805</v>
      </c>
      <c r="C362" s="51" t="s">
        <v>25</v>
      </c>
      <c r="Q362" s="114">
        <v>2</v>
      </c>
      <c r="S362" s="100">
        <f t="shared" si="5"/>
        <v>2</v>
      </c>
    </row>
    <row r="363" spans="1:20" s="49" customFormat="1" x14ac:dyDescent="0.2">
      <c r="A363" s="70"/>
      <c r="B363" s="8" t="s">
        <v>824</v>
      </c>
      <c r="C363" s="104" t="s">
        <v>25</v>
      </c>
      <c r="D363" s="100"/>
      <c r="E363" s="100"/>
      <c r="F363" s="100"/>
      <c r="G363" s="100"/>
      <c r="H363" s="100"/>
      <c r="I363" s="100"/>
      <c r="J363" s="100"/>
      <c r="K363" s="100"/>
      <c r="L363" s="100"/>
      <c r="M363" s="20"/>
      <c r="N363" s="20"/>
      <c r="O363" s="20"/>
      <c r="P363" s="20"/>
      <c r="Q363" s="114">
        <v>2</v>
      </c>
      <c r="R363" s="114"/>
      <c r="S363" s="100">
        <f t="shared" si="5"/>
        <v>2</v>
      </c>
      <c r="T363" s="2"/>
    </row>
    <row r="364" spans="1:20" s="49" customFormat="1" x14ac:dyDescent="0.2">
      <c r="A364" s="70"/>
      <c r="B364" s="8" t="s">
        <v>779</v>
      </c>
      <c r="C364" s="22" t="s">
        <v>0</v>
      </c>
      <c r="D364" s="100"/>
      <c r="E364" s="100"/>
      <c r="F364" s="100"/>
      <c r="G364" s="100"/>
      <c r="H364" s="100"/>
      <c r="I364" s="100"/>
      <c r="J364" s="100"/>
      <c r="K364" s="100"/>
      <c r="L364" s="100"/>
      <c r="M364" s="20"/>
      <c r="N364" s="20"/>
      <c r="O364" s="20"/>
      <c r="P364" s="20">
        <v>0</v>
      </c>
      <c r="Q364" s="114">
        <v>2</v>
      </c>
      <c r="R364" s="114"/>
      <c r="S364" s="100">
        <f t="shared" si="5"/>
        <v>2</v>
      </c>
      <c r="T364" s="108"/>
    </row>
    <row r="365" spans="1:20" x14ac:dyDescent="0.2">
      <c r="A365" s="70"/>
      <c r="B365" s="45" t="s">
        <v>804</v>
      </c>
      <c r="C365" s="48" t="s">
        <v>3</v>
      </c>
      <c r="D365" s="70"/>
      <c r="E365" s="70"/>
      <c r="F365" s="70"/>
      <c r="G365" s="70"/>
      <c r="H365" s="70"/>
      <c r="I365" s="70"/>
      <c r="J365" s="70"/>
      <c r="K365" s="70"/>
      <c r="L365" s="70"/>
      <c r="M365" s="72"/>
      <c r="N365" s="72"/>
      <c r="O365" s="20"/>
      <c r="P365" s="20"/>
      <c r="Q365" s="114">
        <v>2</v>
      </c>
      <c r="S365" s="100">
        <f t="shared" si="5"/>
        <v>2</v>
      </c>
    </row>
    <row r="366" spans="1:20" x14ac:dyDescent="0.2">
      <c r="A366" s="70"/>
      <c r="B366" s="45" t="s">
        <v>829</v>
      </c>
      <c r="C366" s="48" t="s">
        <v>614</v>
      </c>
      <c r="D366" s="70"/>
      <c r="E366" s="70"/>
      <c r="F366" s="70"/>
      <c r="G366" s="70"/>
      <c r="H366" s="70"/>
      <c r="I366" s="70"/>
      <c r="J366" s="70"/>
      <c r="K366" s="70"/>
      <c r="L366" s="70"/>
      <c r="M366" s="72"/>
      <c r="N366" s="72"/>
      <c r="O366" s="20"/>
      <c r="P366" s="20"/>
      <c r="Q366" s="114">
        <v>2</v>
      </c>
      <c r="S366" s="100">
        <f t="shared" si="5"/>
        <v>2</v>
      </c>
    </row>
    <row r="367" spans="1:20" s="71" customFormat="1" x14ac:dyDescent="0.2">
      <c r="A367" s="70"/>
      <c r="B367" s="45" t="s">
        <v>837</v>
      </c>
      <c r="C367" s="48" t="s">
        <v>614</v>
      </c>
      <c r="D367" s="70"/>
      <c r="E367" s="70"/>
      <c r="F367" s="70"/>
      <c r="G367" s="70"/>
      <c r="H367" s="70"/>
      <c r="I367" s="70"/>
      <c r="J367" s="70"/>
      <c r="K367" s="70"/>
      <c r="L367" s="70"/>
      <c r="M367" s="72"/>
      <c r="N367" s="20"/>
      <c r="O367" s="20"/>
      <c r="P367" s="20"/>
      <c r="Q367" s="114">
        <v>2</v>
      </c>
      <c r="R367" s="114"/>
      <c r="S367" s="100">
        <f t="shared" si="5"/>
        <v>2</v>
      </c>
      <c r="T367" s="2"/>
    </row>
    <row r="368" spans="1:20" x14ac:dyDescent="0.2">
      <c r="B368" s="49" t="s">
        <v>778</v>
      </c>
      <c r="C368" s="47" t="s">
        <v>614</v>
      </c>
      <c r="D368" s="100"/>
      <c r="E368" s="100"/>
      <c r="F368" s="100"/>
      <c r="G368" s="100"/>
      <c r="H368" s="100"/>
      <c r="I368" s="100"/>
      <c r="J368" s="100"/>
      <c r="K368" s="100"/>
      <c r="L368" s="100"/>
      <c r="M368" s="20"/>
      <c r="N368" s="20"/>
      <c r="O368" s="20"/>
      <c r="P368" s="20">
        <v>1</v>
      </c>
      <c r="Q368" s="114">
        <v>1</v>
      </c>
      <c r="S368" s="100">
        <f t="shared" si="5"/>
        <v>2</v>
      </c>
      <c r="T368" s="70"/>
    </row>
    <row r="369" spans="1:20" x14ac:dyDescent="0.2">
      <c r="B369" s="9" t="s">
        <v>101</v>
      </c>
      <c r="C369" s="47" t="s">
        <v>99</v>
      </c>
      <c r="D369" s="100">
        <v>2</v>
      </c>
      <c r="E369" s="100"/>
      <c r="F369" s="100"/>
      <c r="G369" s="100"/>
      <c r="H369" s="100"/>
      <c r="I369" s="100"/>
      <c r="J369" s="100"/>
      <c r="K369" s="100"/>
      <c r="L369" s="100"/>
      <c r="M369" s="20"/>
      <c r="N369" s="20"/>
      <c r="O369" s="20"/>
      <c r="P369" s="20"/>
      <c r="Q369" s="115"/>
      <c r="R369" s="115"/>
      <c r="S369" s="100">
        <f t="shared" si="5"/>
        <v>2</v>
      </c>
      <c r="T369" s="70"/>
    </row>
    <row r="370" spans="1:20" x14ac:dyDescent="0.2">
      <c r="B370" s="9" t="s">
        <v>103</v>
      </c>
      <c r="C370" s="47" t="s">
        <v>99</v>
      </c>
      <c r="D370" s="100">
        <v>2</v>
      </c>
      <c r="E370" s="100"/>
      <c r="F370" s="100"/>
      <c r="G370" s="100"/>
      <c r="H370" s="100"/>
      <c r="I370" s="100"/>
      <c r="J370" s="100"/>
      <c r="K370" s="100"/>
      <c r="L370" s="100"/>
      <c r="M370" s="20"/>
      <c r="N370" s="20"/>
      <c r="O370" s="20"/>
      <c r="P370" s="20"/>
      <c r="Q370" s="115"/>
      <c r="R370" s="115"/>
      <c r="S370" s="100">
        <f t="shared" si="5"/>
        <v>2</v>
      </c>
    </row>
    <row r="371" spans="1:20" x14ac:dyDescent="0.2">
      <c r="A371" s="108"/>
      <c r="B371" s="9" t="s">
        <v>126</v>
      </c>
      <c r="C371" s="47" t="s">
        <v>108</v>
      </c>
      <c r="D371" s="100"/>
      <c r="E371" s="100">
        <v>2</v>
      </c>
      <c r="F371" s="100"/>
      <c r="G371" s="100"/>
      <c r="H371" s="100"/>
      <c r="I371" s="100"/>
      <c r="J371" s="100"/>
      <c r="K371" s="100"/>
      <c r="L371" s="100"/>
      <c r="M371" s="20"/>
      <c r="N371" s="20"/>
      <c r="O371" s="20"/>
      <c r="P371" s="20"/>
      <c r="Q371" s="115"/>
      <c r="R371" s="115"/>
      <c r="S371" s="100">
        <f t="shared" si="5"/>
        <v>2</v>
      </c>
    </row>
    <row r="372" spans="1:20" x14ac:dyDescent="0.2">
      <c r="B372" s="9" t="s">
        <v>129</v>
      </c>
      <c r="C372" s="47" t="s">
        <v>108</v>
      </c>
      <c r="D372" s="100">
        <v>2</v>
      </c>
      <c r="E372" s="100"/>
      <c r="F372" s="100"/>
      <c r="G372" s="100"/>
      <c r="H372" s="100"/>
      <c r="I372" s="100"/>
      <c r="J372" s="100"/>
      <c r="K372" s="100"/>
      <c r="L372" s="100"/>
      <c r="M372" s="20"/>
      <c r="N372" s="20"/>
      <c r="O372" s="20"/>
      <c r="P372" s="20"/>
      <c r="Q372" s="115"/>
      <c r="R372" s="115"/>
      <c r="S372" s="100">
        <f t="shared" si="5"/>
        <v>2</v>
      </c>
    </row>
    <row r="373" spans="1:20" x14ac:dyDescent="0.2">
      <c r="B373" s="9" t="s">
        <v>136</v>
      </c>
      <c r="C373" s="47" t="s">
        <v>108</v>
      </c>
      <c r="D373" s="100"/>
      <c r="E373" s="100">
        <v>2</v>
      </c>
      <c r="F373" s="100"/>
      <c r="G373" s="100"/>
      <c r="H373" s="100"/>
      <c r="I373" s="100"/>
      <c r="J373" s="100"/>
      <c r="K373" s="100"/>
      <c r="L373" s="100"/>
      <c r="M373" s="20"/>
      <c r="N373" s="20"/>
      <c r="O373" s="20"/>
      <c r="P373" s="20"/>
      <c r="Q373" s="115"/>
      <c r="R373" s="115"/>
      <c r="S373" s="100">
        <f t="shared" si="5"/>
        <v>2</v>
      </c>
    </row>
    <row r="374" spans="1:20" x14ac:dyDescent="0.2">
      <c r="A374" s="70"/>
      <c r="B374" s="9" t="s">
        <v>150</v>
      </c>
      <c r="C374" s="47" t="s">
        <v>144</v>
      </c>
      <c r="D374" s="100">
        <v>2</v>
      </c>
      <c r="E374" s="100"/>
      <c r="F374" s="100"/>
      <c r="G374" s="100"/>
      <c r="H374" s="100"/>
      <c r="I374" s="100"/>
      <c r="J374" s="100"/>
      <c r="K374" s="100"/>
      <c r="L374" s="100"/>
      <c r="M374" s="20"/>
      <c r="N374" s="20"/>
      <c r="O374" s="20"/>
      <c r="P374" s="20"/>
      <c r="Q374" s="115"/>
      <c r="R374" s="115"/>
      <c r="S374" s="100">
        <f t="shared" si="5"/>
        <v>2</v>
      </c>
      <c r="T374" s="108"/>
    </row>
    <row r="375" spans="1:20" x14ac:dyDescent="0.2">
      <c r="A375" s="70"/>
      <c r="B375" s="9" t="s">
        <v>157</v>
      </c>
      <c r="C375" s="47" t="s">
        <v>144</v>
      </c>
      <c r="D375" s="100"/>
      <c r="E375" s="100">
        <v>2</v>
      </c>
      <c r="F375" s="100"/>
      <c r="G375" s="100"/>
      <c r="H375" s="100"/>
      <c r="I375" s="100"/>
      <c r="J375" s="100"/>
      <c r="K375" s="100"/>
      <c r="L375" s="100"/>
      <c r="M375" s="20"/>
      <c r="N375" s="20"/>
      <c r="O375" s="20"/>
      <c r="P375" s="20"/>
      <c r="Q375" s="115"/>
      <c r="R375" s="115"/>
      <c r="S375" s="100">
        <f t="shared" si="5"/>
        <v>2</v>
      </c>
    </row>
    <row r="376" spans="1:20" x14ac:dyDescent="0.2">
      <c r="B376" s="9" t="s">
        <v>163</v>
      </c>
      <c r="C376" s="47" t="s">
        <v>144</v>
      </c>
      <c r="D376" s="100">
        <v>2</v>
      </c>
      <c r="E376" s="100"/>
      <c r="F376" s="100"/>
      <c r="G376" s="100"/>
      <c r="H376" s="100"/>
      <c r="I376" s="100"/>
      <c r="J376" s="100"/>
      <c r="K376" s="100"/>
      <c r="L376" s="100"/>
      <c r="M376" s="20"/>
      <c r="N376" s="20"/>
      <c r="O376" s="20"/>
      <c r="P376" s="20"/>
      <c r="Q376" s="115"/>
      <c r="R376" s="115"/>
      <c r="S376" s="100">
        <f t="shared" si="5"/>
        <v>2</v>
      </c>
      <c r="T376" s="108"/>
    </row>
    <row r="377" spans="1:20" s="71" customFormat="1" x14ac:dyDescent="0.2">
      <c r="A377" s="2"/>
      <c r="B377" s="9" t="s">
        <v>194</v>
      </c>
      <c r="C377" s="47" t="s">
        <v>189</v>
      </c>
      <c r="D377" s="100"/>
      <c r="E377" s="100">
        <v>2</v>
      </c>
      <c r="F377" s="100"/>
      <c r="G377" s="100"/>
      <c r="H377" s="100"/>
      <c r="I377" s="100"/>
      <c r="J377" s="100"/>
      <c r="K377" s="100"/>
      <c r="L377" s="100"/>
      <c r="M377" s="20"/>
      <c r="N377" s="20"/>
      <c r="O377" s="20"/>
      <c r="P377" s="20"/>
      <c r="Q377" s="115"/>
      <c r="R377" s="115"/>
      <c r="S377" s="100">
        <f t="shared" si="5"/>
        <v>2</v>
      </c>
      <c r="T377" s="70"/>
    </row>
    <row r="378" spans="1:20" s="71" customFormat="1" x14ac:dyDescent="0.2">
      <c r="A378" s="2"/>
      <c r="B378" s="9" t="s">
        <v>198</v>
      </c>
      <c r="C378" s="52" t="s">
        <v>25</v>
      </c>
      <c r="D378" s="99"/>
      <c r="E378" s="100"/>
      <c r="F378" s="100"/>
      <c r="G378" s="100"/>
      <c r="H378" s="100"/>
      <c r="I378" s="100"/>
      <c r="J378" s="100"/>
      <c r="K378" s="100">
        <v>2</v>
      </c>
      <c r="L378" s="100"/>
      <c r="M378" s="20"/>
      <c r="N378" s="20"/>
      <c r="O378" s="20"/>
      <c r="P378" s="20"/>
      <c r="Q378" s="115"/>
      <c r="R378" s="115"/>
      <c r="S378" s="100">
        <f t="shared" si="5"/>
        <v>2</v>
      </c>
      <c r="T378" s="2"/>
    </row>
    <row r="379" spans="1:20" x14ac:dyDescent="0.2">
      <c r="A379" s="108"/>
      <c r="B379" s="9" t="s">
        <v>223</v>
      </c>
      <c r="C379" s="52" t="s">
        <v>25</v>
      </c>
      <c r="D379" s="99"/>
      <c r="E379" s="100"/>
      <c r="F379" s="100"/>
      <c r="G379" s="100"/>
      <c r="H379" s="100"/>
      <c r="I379" s="100"/>
      <c r="J379" s="100"/>
      <c r="K379" s="100">
        <v>2</v>
      </c>
      <c r="L379" s="100"/>
      <c r="M379" s="20"/>
      <c r="N379" s="20"/>
      <c r="O379" s="20"/>
      <c r="P379" s="20"/>
      <c r="Q379" s="115"/>
      <c r="R379" s="115"/>
      <c r="S379" s="100">
        <f t="shared" si="5"/>
        <v>2</v>
      </c>
    </row>
    <row r="380" spans="1:20" x14ac:dyDescent="0.2">
      <c r="B380" s="9" t="s">
        <v>242</v>
      </c>
      <c r="C380" s="52" t="s">
        <v>25</v>
      </c>
      <c r="D380" s="99"/>
      <c r="E380" s="100"/>
      <c r="F380" s="100"/>
      <c r="G380" s="100">
        <v>1</v>
      </c>
      <c r="H380" s="100"/>
      <c r="I380" s="100"/>
      <c r="J380" s="100"/>
      <c r="K380" s="100">
        <v>1</v>
      </c>
      <c r="L380" s="100"/>
      <c r="M380" s="20"/>
      <c r="N380" s="20"/>
      <c r="O380" s="20"/>
      <c r="P380" s="20"/>
      <c r="Q380" s="115"/>
      <c r="R380" s="115"/>
      <c r="S380" s="100">
        <f t="shared" si="5"/>
        <v>2</v>
      </c>
    </row>
    <row r="381" spans="1:20" x14ac:dyDescent="0.2">
      <c r="B381" s="46" t="s">
        <v>253</v>
      </c>
      <c r="C381" s="52" t="s">
        <v>246</v>
      </c>
      <c r="D381" s="99"/>
      <c r="E381" s="100"/>
      <c r="F381" s="100"/>
      <c r="G381" s="100"/>
      <c r="H381" s="99">
        <v>2</v>
      </c>
      <c r="I381" s="100"/>
      <c r="J381" s="100"/>
      <c r="K381" s="100"/>
      <c r="L381" s="100"/>
      <c r="M381" s="20"/>
      <c r="N381" s="20"/>
      <c r="O381" s="20"/>
      <c r="P381" s="20"/>
      <c r="Q381" s="115"/>
      <c r="R381" s="115"/>
      <c r="S381" s="100">
        <f t="shared" si="5"/>
        <v>2</v>
      </c>
    </row>
    <row r="382" spans="1:20" s="71" customFormat="1" x14ac:dyDescent="0.2">
      <c r="A382" s="2"/>
      <c r="B382" s="49" t="s">
        <v>260</v>
      </c>
      <c r="C382" s="104" t="s">
        <v>255</v>
      </c>
      <c r="D382" s="100"/>
      <c r="E382" s="100"/>
      <c r="F382" s="100"/>
      <c r="G382" s="100"/>
      <c r="H382" s="100"/>
      <c r="I382" s="100"/>
      <c r="J382" s="100"/>
      <c r="K382" s="100"/>
      <c r="L382" s="100"/>
      <c r="M382" s="20"/>
      <c r="N382" s="20">
        <v>2</v>
      </c>
      <c r="O382" s="20"/>
      <c r="P382" s="20"/>
      <c r="Q382" s="115"/>
      <c r="R382" s="115"/>
      <c r="S382" s="100">
        <f t="shared" si="5"/>
        <v>2</v>
      </c>
      <c r="T382" s="108"/>
    </row>
    <row r="383" spans="1:20" x14ac:dyDescent="0.2">
      <c r="B383" s="45" t="s">
        <v>273</v>
      </c>
      <c r="C383" s="48" t="s">
        <v>267</v>
      </c>
      <c r="D383" s="70"/>
      <c r="E383" s="70"/>
      <c r="F383" s="70"/>
      <c r="G383" s="70"/>
      <c r="H383" s="70"/>
      <c r="I383" s="70"/>
      <c r="J383" s="70"/>
      <c r="K383" s="70"/>
      <c r="L383" s="70"/>
      <c r="M383" s="20">
        <v>2</v>
      </c>
      <c r="N383" s="20"/>
      <c r="O383" s="20"/>
      <c r="P383" s="20"/>
      <c r="Q383" s="115"/>
      <c r="R383" s="115"/>
      <c r="S383" s="100">
        <f t="shared" si="5"/>
        <v>2</v>
      </c>
    </row>
    <row r="384" spans="1:20" s="71" customFormat="1" x14ac:dyDescent="0.2">
      <c r="A384" s="2"/>
      <c r="B384" s="8" t="s">
        <v>624</v>
      </c>
      <c r="C384" s="104" t="s">
        <v>1</v>
      </c>
      <c r="D384" s="100"/>
      <c r="E384" s="100"/>
      <c r="F384" s="100"/>
      <c r="G384" s="100"/>
      <c r="H384" s="100"/>
      <c r="I384" s="100"/>
      <c r="J384" s="100"/>
      <c r="K384" s="100"/>
      <c r="L384" s="100"/>
      <c r="M384" s="20"/>
      <c r="N384" s="20"/>
      <c r="O384" s="20">
        <v>2</v>
      </c>
      <c r="P384" s="20">
        <v>0</v>
      </c>
      <c r="Q384" s="115"/>
      <c r="R384" s="115"/>
      <c r="S384" s="100">
        <f t="shared" si="5"/>
        <v>2</v>
      </c>
      <c r="T384" s="2"/>
    </row>
    <row r="385" spans="1:20" x14ac:dyDescent="0.2">
      <c r="B385" s="45" t="s">
        <v>319</v>
      </c>
      <c r="C385" s="48" t="s">
        <v>320</v>
      </c>
      <c r="D385" s="70"/>
      <c r="E385" s="70"/>
      <c r="F385" s="70"/>
      <c r="G385" s="70"/>
      <c r="H385" s="70"/>
      <c r="I385" s="70"/>
      <c r="J385" s="70"/>
      <c r="K385" s="70"/>
      <c r="L385" s="70"/>
      <c r="M385" s="20">
        <v>2</v>
      </c>
      <c r="N385" s="20"/>
      <c r="O385" s="20"/>
      <c r="P385" s="20"/>
      <c r="Q385" s="115"/>
      <c r="R385" s="115"/>
      <c r="S385" s="100">
        <f t="shared" si="5"/>
        <v>2</v>
      </c>
    </row>
    <row r="386" spans="1:20" s="71" customFormat="1" x14ac:dyDescent="0.2">
      <c r="A386" s="2"/>
      <c r="B386" s="9" t="s">
        <v>343</v>
      </c>
      <c r="C386" s="52" t="s">
        <v>334</v>
      </c>
      <c r="D386" s="99"/>
      <c r="E386" s="100"/>
      <c r="F386" s="100"/>
      <c r="G386" s="100"/>
      <c r="H386" s="100"/>
      <c r="I386" s="100"/>
      <c r="J386" s="100"/>
      <c r="K386" s="100">
        <v>1</v>
      </c>
      <c r="L386" s="100">
        <v>1</v>
      </c>
      <c r="M386" s="20"/>
      <c r="N386" s="20"/>
      <c r="O386" s="20"/>
      <c r="P386" s="20"/>
      <c r="Q386" s="115"/>
      <c r="R386" s="115"/>
      <c r="S386" s="100">
        <f t="shared" ref="S386:S449" si="6">D386+E386+F386+G386+H386+I386+J386+K386+L386+M386+N386+O386+P386+Q386</f>
        <v>2</v>
      </c>
      <c r="T386" s="2"/>
    </row>
    <row r="387" spans="1:20" x14ac:dyDescent="0.2">
      <c r="B387" s="9" t="s">
        <v>344</v>
      </c>
      <c r="C387" s="52" t="s">
        <v>334</v>
      </c>
      <c r="D387" s="99"/>
      <c r="E387" s="100"/>
      <c r="F387" s="100"/>
      <c r="G387" s="100"/>
      <c r="H387" s="100"/>
      <c r="I387" s="100"/>
      <c r="J387" s="100"/>
      <c r="K387" s="100"/>
      <c r="L387" s="100">
        <v>2</v>
      </c>
      <c r="M387" s="20"/>
      <c r="N387" s="20"/>
      <c r="O387" s="20"/>
      <c r="P387" s="20"/>
      <c r="Q387" s="115"/>
      <c r="R387" s="115"/>
      <c r="S387" s="100">
        <f t="shared" si="6"/>
        <v>2</v>
      </c>
    </row>
    <row r="388" spans="1:20" x14ac:dyDescent="0.2">
      <c r="B388" s="9" t="s">
        <v>345</v>
      </c>
      <c r="C388" s="52" t="s">
        <v>334</v>
      </c>
      <c r="D388" s="99"/>
      <c r="E388" s="100"/>
      <c r="F388" s="100"/>
      <c r="G388" s="100"/>
      <c r="H388" s="100"/>
      <c r="I388" s="100">
        <v>1</v>
      </c>
      <c r="J388" s="100">
        <v>1</v>
      </c>
      <c r="K388" s="100"/>
      <c r="L388" s="100"/>
      <c r="M388" s="20"/>
      <c r="N388" s="20"/>
      <c r="O388" s="20"/>
      <c r="P388" s="20"/>
      <c r="Q388" s="115"/>
      <c r="R388" s="115"/>
      <c r="S388" s="100">
        <f t="shared" si="6"/>
        <v>2</v>
      </c>
    </row>
    <row r="389" spans="1:20" x14ac:dyDescent="0.2">
      <c r="A389" s="108"/>
      <c r="B389" s="46" t="s">
        <v>364</v>
      </c>
      <c r="C389" s="52" t="s">
        <v>360</v>
      </c>
      <c r="D389" s="99"/>
      <c r="E389" s="100"/>
      <c r="F389" s="100"/>
      <c r="G389" s="100"/>
      <c r="H389" s="100"/>
      <c r="I389" s="99">
        <v>2</v>
      </c>
      <c r="J389" s="100"/>
      <c r="K389" s="100"/>
      <c r="L389" s="100"/>
      <c r="M389" s="20"/>
      <c r="N389" s="20"/>
      <c r="O389" s="20"/>
      <c r="P389" s="20"/>
      <c r="Q389" s="115"/>
      <c r="R389" s="115"/>
      <c r="S389" s="100">
        <f t="shared" si="6"/>
        <v>2</v>
      </c>
      <c r="T389" s="70"/>
    </row>
    <row r="390" spans="1:20" x14ac:dyDescent="0.2">
      <c r="B390" s="46" t="s">
        <v>374</v>
      </c>
      <c r="C390" s="52" t="s">
        <v>373</v>
      </c>
      <c r="D390" s="99"/>
      <c r="E390" s="100"/>
      <c r="F390" s="100"/>
      <c r="G390" s="100"/>
      <c r="H390" s="100"/>
      <c r="I390" s="99">
        <v>2</v>
      </c>
      <c r="J390" s="100"/>
      <c r="K390" s="100"/>
      <c r="L390" s="100"/>
      <c r="M390" s="20"/>
      <c r="N390" s="20"/>
      <c r="O390" s="20"/>
      <c r="P390" s="20"/>
      <c r="Q390" s="115"/>
      <c r="R390" s="115"/>
      <c r="S390" s="100">
        <f t="shared" si="6"/>
        <v>2</v>
      </c>
    </row>
    <row r="391" spans="1:20" x14ac:dyDescent="0.2">
      <c r="B391" s="46" t="s">
        <v>392</v>
      </c>
      <c r="C391" s="52" t="s">
        <v>389</v>
      </c>
      <c r="D391" s="99"/>
      <c r="E391" s="100"/>
      <c r="F391" s="100"/>
      <c r="G391" s="100">
        <v>2</v>
      </c>
      <c r="H391" s="99">
        <v>0</v>
      </c>
      <c r="I391" s="100"/>
      <c r="J391" s="100"/>
      <c r="K391" s="100"/>
      <c r="L391" s="100"/>
      <c r="M391" s="20"/>
      <c r="N391" s="20"/>
      <c r="O391" s="20"/>
      <c r="P391" s="20"/>
      <c r="Q391" s="115"/>
      <c r="R391" s="115"/>
      <c r="S391" s="100">
        <f t="shared" si="6"/>
        <v>2</v>
      </c>
    </row>
    <row r="392" spans="1:20" s="49" customFormat="1" x14ac:dyDescent="0.2">
      <c r="A392" s="70"/>
      <c r="B392" s="46" t="s">
        <v>412</v>
      </c>
      <c r="C392" s="52" t="s">
        <v>413</v>
      </c>
      <c r="D392" s="99"/>
      <c r="E392" s="100"/>
      <c r="F392" s="100"/>
      <c r="G392" s="100"/>
      <c r="H392" s="100"/>
      <c r="I392" s="100"/>
      <c r="J392" s="100">
        <v>2</v>
      </c>
      <c r="K392" s="100"/>
      <c r="L392" s="100"/>
      <c r="M392" s="20"/>
      <c r="N392" s="20"/>
      <c r="O392" s="20"/>
      <c r="P392" s="20"/>
      <c r="Q392" s="115"/>
      <c r="R392" s="115"/>
      <c r="S392" s="100">
        <f t="shared" si="6"/>
        <v>2</v>
      </c>
      <c r="T392" s="108"/>
    </row>
    <row r="393" spans="1:20" x14ac:dyDescent="0.2">
      <c r="B393" s="49" t="s">
        <v>418</v>
      </c>
      <c r="C393" s="47" t="s">
        <v>0</v>
      </c>
      <c r="D393" s="70"/>
      <c r="E393" s="70"/>
      <c r="F393" s="70"/>
      <c r="G393" s="70"/>
      <c r="H393" s="70"/>
      <c r="I393" s="70"/>
      <c r="J393" s="70"/>
      <c r="K393" s="70"/>
      <c r="L393" s="70"/>
      <c r="M393" s="72">
        <v>2</v>
      </c>
      <c r="N393" s="72"/>
      <c r="O393" s="72"/>
      <c r="P393" s="72"/>
      <c r="Q393" s="113"/>
      <c r="R393" s="113"/>
      <c r="S393" s="100">
        <f t="shared" si="6"/>
        <v>2</v>
      </c>
      <c r="T393" s="108"/>
    </row>
    <row r="394" spans="1:20" s="49" customFormat="1" x14ac:dyDescent="0.2">
      <c r="A394" s="2"/>
      <c r="B394" s="9" t="s">
        <v>434</v>
      </c>
      <c r="C394" s="52" t="s">
        <v>0</v>
      </c>
      <c r="D394" s="99"/>
      <c r="E394" s="100"/>
      <c r="F394" s="100"/>
      <c r="G394" s="100"/>
      <c r="H394" s="100"/>
      <c r="I394" s="100"/>
      <c r="J394" s="100"/>
      <c r="K394" s="100"/>
      <c r="L394" s="100">
        <v>2</v>
      </c>
      <c r="M394" s="20"/>
      <c r="N394" s="20"/>
      <c r="O394" s="20"/>
      <c r="P394" s="20"/>
      <c r="Q394" s="115"/>
      <c r="R394" s="115"/>
      <c r="S394" s="100">
        <f t="shared" si="6"/>
        <v>2</v>
      </c>
      <c r="T394" s="108"/>
    </row>
    <row r="395" spans="1:20" x14ac:dyDescent="0.2">
      <c r="B395" s="45" t="s">
        <v>442</v>
      </c>
      <c r="C395" s="48" t="s">
        <v>3</v>
      </c>
      <c r="D395" s="70"/>
      <c r="E395" s="70"/>
      <c r="F395" s="70"/>
      <c r="G395" s="70"/>
      <c r="H395" s="70"/>
      <c r="I395" s="70"/>
      <c r="J395" s="70"/>
      <c r="K395" s="70"/>
      <c r="L395" s="70"/>
      <c r="M395" s="72"/>
      <c r="N395" s="20">
        <v>1</v>
      </c>
      <c r="O395" s="20">
        <v>1</v>
      </c>
      <c r="P395" s="20"/>
      <c r="Q395" s="115"/>
      <c r="R395" s="115"/>
      <c r="S395" s="100">
        <f t="shared" si="6"/>
        <v>2</v>
      </c>
    </row>
    <row r="396" spans="1:20" x14ac:dyDescent="0.2">
      <c r="B396" s="46" t="s">
        <v>456</v>
      </c>
      <c r="C396" s="52" t="s">
        <v>451</v>
      </c>
      <c r="D396" s="99"/>
      <c r="E396" s="100"/>
      <c r="F396" s="100"/>
      <c r="G396" s="100"/>
      <c r="H396" s="100">
        <v>0</v>
      </c>
      <c r="I396" s="100">
        <v>1</v>
      </c>
      <c r="J396" s="100">
        <v>1</v>
      </c>
      <c r="K396" s="100"/>
      <c r="L396" s="100"/>
      <c r="M396" s="20"/>
      <c r="N396" s="20"/>
      <c r="O396" s="20"/>
      <c r="P396" s="20"/>
      <c r="Q396" s="115"/>
      <c r="R396" s="115"/>
      <c r="S396" s="100">
        <f t="shared" si="6"/>
        <v>2</v>
      </c>
    </row>
    <row r="397" spans="1:20" x14ac:dyDescent="0.2">
      <c r="A397" s="70"/>
      <c r="B397" s="46" t="s">
        <v>459</v>
      </c>
      <c r="C397" s="52" t="s">
        <v>451</v>
      </c>
      <c r="D397" s="99"/>
      <c r="E397" s="100"/>
      <c r="F397" s="100"/>
      <c r="G397" s="100"/>
      <c r="H397" s="100"/>
      <c r="I397" s="100"/>
      <c r="J397" s="100">
        <v>2</v>
      </c>
      <c r="K397" s="100"/>
      <c r="L397" s="100"/>
      <c r="M397" s="20"/>
      <c r="N397" s="20"/>
      <c r="O397" s="20"/>
      <c r="P397" s="20"/>
      <c r="Q397" s="115"/>
      <c r="R397" s="115"/>
      <c r="S397" s="100">
        <f t="shared" si="6"/>
        <v>2</v>
      </c>
    </row>
    <row r="398" spans="1:20" s="49" customFormat="1" x14ac:dyDescent="0.2">
      <c r="A398" s="2"/>
      <c r="B398" s="46" t="s">
        <v>464</v>
      </c>
      <c r="C398" s="52" t="s">
        <v>451</v>
      </c>
      <c r="D398" s="99"/>
      <c r="E398" s="100"/>
      <c r="F398" s="100">
        <v>2</v>
      </c>
      <c r="G398" s="100">
        <v>0</v>
      </c>
      <c r="H398" s="100">
        <v>0</v>
      </c>
      <c r="I398" s="100">
        <v>0</v>
      </c>
      <c r="J398" s="100">
        <v>0</v>
      </c>
      <c r="K398" s="100"/>
      <c r="L398" s="100"/>
      <c r="M398" s="20"/>
      <c r="N398" s="20"/>
      <c r="O398" s="20"/>
      <c r="P398" s="20"/>
      <c r="Q398" s="115"/>
      <c r="R398" s="115"/>
      <c r="S398" s="100">
        <f t="shared" si="6"/>
        <v>2</v>
      </c>
      <c r="T398" s="2"/>
    </row>
    <row r="399" spans="1:20" x14ac:dyDescent="0.2">
      <c r="B399" s="45" t="s">
        <v>479</v>
      </c>
      <c r="C399" s="45" t="s">
        <v>475</v>
      </c>
      <c r="D399" s="99"/>
      <c r="E399" s="100"/>
      <c r="F399" s="100"/>
      <c r="G399" s="100"/>
      <c r="H399" s="100"/>
      <c r="I399" s="100"/>
      <c r="J399" s="100"/>
      <c r="K399" s="100"/>
      <c r="L399" s="100"/>
      <c r="M399" s="20">
        <v>1</v>
      </c>
      <c r="N399" s="20">
        <v>1</v>
      </c>
      <c r="O399" s="20"/>
      <c r="P399" s="20"/>
      <c r="Q399" s="115"/>
      <c r="R399" s="115"/>
      <c r="S399" s="100">
        <f t="shared" si="6"/>
        <v>2</v>
      </c>
    </row>
    <row r="400" spans="1:20" x14ac:dyDescent="0.2">
      <c r="B400" s="46" t="s">
        <v>498</v>
      </c>
      <c r="C400" s="52" t="s">
        <v>475</v>
      </c>
      <c r="D400" s="99"/>
      <c r="E400" s="100"/>
      <c r="F400" s="100"/>
      <c r="G400" s="100"/>
      <c r="H400" s="100"/>
      <c r="I400" s="99">
        <v>2</v>
      </c>
      <c r="J400" s="100"/>
      <c r="K400" s="100"/>
      <c r="L400" s="100"/>
      <c r="M400" s="20"/>
      <c r="N400" s="20"/>
      <c r="O400" s="20"/>
      <c r="P400" s="20"/>
      <c r="Q400" s="115"/>
      <c r="R400" s="115"/>
      <c r="S400" s="100">
        <f t="shared" si="6"/>
        <v>2</v>
      </c>
      <c r="T400" s="70"/>
    </row>
    <row r="401" spans="1:20" x14ac:dyDescent="0.2">
      <c r="B401" s="45" t="s">
        <v>502</v>
      </c>
      <c r="C401" s="48" t="s">
        <v>475</v>
      </c>
      <c r="D401" s="70"/>
      <c r="E401" s="70"/>
      <c r="F401" s="70"/>
      <c r="G401" s="70"/>
      <c r="H401" s="70"/>
      <c r="I401" s="70"/>
      <c r="J401" s="70"/>
      <c r="K401" s="70"/>
      <c r="L401" s="70"/>
      <c r="M401" s="72"/>
      <c r="N401" s="20">
        <v>2</v>
      </c>
      <c r="O401" s="20"/>
      <c r="P401" s="20"/>
      <c r="Q401" s="115"/>
      <c r="R401" s="115"/>
      <c r="S401" s="100">
        <f t="shared" si="6"/>
        <v>2</v>
      </c>
    </row>
    <row r="402" spans="1:20" x14ac:dyDescent="0.2">
      <c r="B402" s="46" t="s">
        <v>514</v>
      </c>
      <c r="C402" s="52" t="s">
        <v>475</v>
      </c>
      <c r="D402" s="99"/>
      <c r="E402" s="100"/>
      <c r="F402" s="100"/>
      <c r="G402" s="100">
        <v>2</v>
      </c>
      <c r="H402" s="99">
        <v>0</v>
      </c>
      <c r="I402" s="100"/>
      <c r="J402" s="100"/>
      <c r="K402" s="100"/>
      <c r="L402" s="100"/>
      <c r="M402" s="20"/>
      <c r="N402" s="20"/>
      <c r="O402" s="20"/>
      <c r="P402" s="20"/>
      <c r="Q402" s="115"/>
      <c r="R402" s="115"/>
      <c r="S402" s="100">
        <f t="shared" si="6"/>
        <v>2</v>
      </c>
    </row>
    <row r="403" spans="1:20" x14ac:dyDescent="0.2">
      <c r="B403" s="9" t="s">
        <v>531</v>
      </c>
      <c r="C403" s="52" t="s">
        <v>475</v>
      </c>
      <c r="D403" s="99"/>
      <c r="E403" s="100"/>
      <c r="F403" s="100"/>
      <c r="G403" s="100"/>
      <c r="H403" s="100"/>
      <c r="I403" s="100"/>
      <c r="J403" s="100"/>
      <c r="K403" s="100"/>
      <c r="L403" s="100">
        <v>2</v>
      </c>
      <c r="M403" s="20"/>
      <c r="N403" s="20"/>
      <c r="O403" s="20"/>
      <c r="P403" s="20"/>
      <c r="Q403" s="115"/>
      <c r="R403" s="115"/>
      <c r="S403" s="100">
        <f t="shared" si="6"/>
        <v>2</v>
      </c>
    </row>
    <row r="404" spans="1:20" x14ac:dyDescent="0.2">
      <c r="B404" s="49" t="s">
        <v>540</v>
      </c>
      <c r="C404" s="48" t="s">
        <v>475</v>
      </c>
      <c r="D404" s="70"/>
      <c r="E404" s="70"/>
      <c r="F404" s="70"/>
      <c r="G404" s="70"/>
      <c r="H404" s="70"/>
      <c r="I404" s="70"/>
      <c r="J404" s="70"/>
      <c r="K404" s="70"/>
      <c r="L404" s="70"/>
      <c r="M404" s="72"/>
      <c r="N404" s="20">
        <v>2</v>
      </c>
      <c r="O404" s="20"/>
      <c r="P404" s="20"/>
      <c r="Q404" s="115"/>
      <c r="R404" s="115"/>
      <c r="S404" s="100">
        <f t="shared" si="6"/>
        <v>2</v>
      </c>
    </row>
    <row r="405" spans="1:20" s="49" customFormat="1" x14ac:dyDescent="0.2">
      <c r="A405" s="2"/>
      <c r="B405" s="46" t="s">
        <v>545</v>
      </c>
      <c r="C405" s="52" t="s">
        <v>475</v>
      </c>
      <c r="D405" s="99"/>
      <c r="E405" s="100"/>
      <c r="F405" s="100"/>
      <c r="G405" s="100"/>
      <c r="H405" s="100"/>
      <c r="I405" s="99">
        <v>2</v>
      </c>
      <c r="J405" s="100"/>
      <c r="K405" s="100"/>
      <c r="L405" s="100"/>
      <c r="M405" s="20"/>
      <c r="N405" s="20"/>
      <c r="O405" s="20"/>
      <c r="P405" s="20"/>
      <c r="Q405" s="115"/>
      <c r="R405" s="115"/>
      <c r="S405" s="100">
        <f t="shared" si="6"/>
        <v>2</v>
      </c>
      <c r="T405" s="2"/>
    </row>
    <row r="406" spans="1:20" x14ac:dyDescent="0.2">
      <c r="A406" s="108"/>
      <c r="B406" s="9" t="s">
        <v>557</v>
      </c>
      <c r="C406" s="52" t="s">
        <v>475</v>
      </c>
      <c r="D406" s="99"/>
      <c r="E406" s="100"/>
      <c r="F406" s="100"/>
      <c r="G406" s="100"/>
      <c r="H406" s="100"/>
      <c r="I406" s="100"/>
      <c r="J406" s="100"/>
      <c r="K406" s="100">
        <v>2</v>
      </c>
      <c r="L406" s="100"/>
      <c r="M406" s="20"/>
      <c r="N406" s="20"/>
      <c r="O406" s="20"/>
      <c r="P406" s="20"/>
      <c r="Q406" s="115"/>
      <c r="R406" s="115"/>
      <c r="S406" s="100">
        <f t="shared" si="6"/>
        <v>2</v>
      </c>
    </row>
    <row r="407" spans="1:20" s="49" customFormat="1" x14ac:dyDescent="0.2">
      <c r="A407" s="2"/>
      <c r="B407" s="9" t="s">
        <v>569</v>
      </c>
      <c r="C407" s="52" t="s">
        <v>475</v>
      </c>
      <c r="D407" s="99"/>
      <c r="E407" s="100"/>
      <c r="F407" s="100"/>
      <c r="G407" s="100"/>
      <c r="H407" s="100"/>
      <c r="I407" s="100"/>
      <c r="J407" s="100"/>
      <c r="K407" s="100">
        <v>2</v>
      </c>
      <c r="L407" s="100"/>
      <c r="M407" s="20"/>
      <c r="N407" s="20"/>
      <c r="O407" s="20"/>
      <c r="P407" s="20"/>
      <c r="Q407" s="115"/>
      <c r="R407" s="115"/>
      <c r="S407" s="100">
        <f t="shared" si="6"/>
        <v>2</v>
      </c>
      <c r="T407" s="2"/>
    </row>
    <row r="408" spans="1:20" x14ac:dyDescent="0.2">
      <c r="B408" s="46" t="s">
        <v>571</v>
      </c>
      <c r="C408" s="52" t="s">
        <v>475</v>
      </c>
      <c r="D408" s="99"/>
      <c r="E408" s="100"/>
      <c r="F408" s="100"/>
      <c r="G408" s="100">
        <v>2</v>
      </c>
      <c r="H408" s="99">
        <v>0</v>
      </c>
      <c r="I408" s="100"/>
      <c r="J408" s="100"/>
      <c r="K408" s="100"/>
      <c r="L408" s="100"/>
      <c r="M408" s="20"/>
      <c r="N408" s="20"/>
      <c r="O408" s="20"/>
      <c r="P408" s="20"/>
      <c r="Q408" s="115"/>
      <c r="R408" s="115"/>
      <c r="S408" s="100">
        <f t="shared" si="6"/>
        <v>2</v>
      </c>
      <c r="T408" s="108"/>
    </row>
    <row r="409" spans="1:20" x14ac:dyDescent="0.2">
      <c r="B409" s="46" t="s">
        <v>581</v>
      </c>
      <c r="C409" s="52" t="s">
        <v>475</v>
      </c>
      <c r="D409" s="99"/>
      <c r="E409" s="100"/>
      <c r="F409" s="100"/>
      <c r="G409" s="100"/>
      <c r="H409" s="100"/>
      <c r="I409" s="99">
        <v>2</v>
      </c>
      <c r="J409" s="100"/>
      <c r="K409" s="100"/>
      <c r="L409" s="100"/>
      <c r="M409" s="20"/>
      <c r="N409" s="20"/>
      <c r="O409" s="20"/>
      <c r="P409" s="20"/>
      <c r="Q409" s="115"/>
      <c r="R409" s="115"/>
      <c r="S409" s="100">
        <f t="shared" si="6"/>
        <v>2</v>
      </c>
      <c r="T409" s="108"/>
    </row>
    <row r="410" spans="1:20" s="49" customFormat="1" x14ac:dyDescent="0.2">
      <c r="A410" s="2"/>
      <c r="B410" s="46" t="s">
        <v>610</v>
      </c>
      <c r="C410" s="52" t="s">
        <v>594</v>
      </c>
      <c r="D410" s="99"/>
      <c r="E410" s="100"/>
      <c r="F410" s="100"/>
      <c r="G410" s="99">
        <v>2</v>
      </c>
      <c r="H410" s="100"/>
      <c r="I410" s="100"/>
      <c r="J410" s="100"/>
      <c r="K410" s="100"/>
      <c r="L410" s="100"/>
      <c r="M410" s="20"/>
      <c r="N410" s="20"/>
      <c r="O410" s="20"/>
      <c r="P410" s="20"/>
      <c r="Q410" s="115"/>
      <c r="R410" s="115"/>
      <c r="S410" s="100">
        <f t="shared" si="6"/>
        <v>2</v>
      </c>
      <c r="T410" s="2"/>
    </row>
    <row r="411" spans="1:20" x14ac:dyDescent="0.2">
      <c r="B411" s="49" t="s">
        <v>630</v>
      </c>
      <c r="C411" s="104" t="s">
        <v>614</v>
      </c>
      <c r="D411" s="70"/>
      <c r="E411" s="70"/>
      <c r="F411" s="70"/>
      <c r="G411" s="70"/>
      <c r="H411" s="70"/>
      <c r="I411" s="70"/>
      <c r="J411" s="70"/>
      <c r="K411" s="70"/>
      <c r="L411" s="70"/>
      <c r="M411" s="72">
        <v>2</v>
      </c>
      <c r="N411" s="20">
        <v>0</v>
      </c>
      <c r="O411" s="20"/>
      <c r="P411" s="20"/>
      <c r="Q411" s="115"/>
      <c r="R411" s="115"/>
      <c r="S411" s="100">
        <f t="shared" si="6"/>
        <v>2</v>
      </c>
    </row>
    <row r="412" spans="1:20" x14ac:dyDescent="0.2">
      <c r="B412" s="45" t="s">
        <v>657</v>
      </c>
      <c r="C412" s="48" t="s">
        <v>651</v>
      </c>
      <c r="D412" s="70"/>
      <c r="E412" s="70"/>
      <c r="F412" s="70"/>
      <c r="G412" s="70"/>
      <c r="H412" s="70"/>
      <c r="I412" s="70"/>
      <c r="J412" s="70"/>
      <c r="K412" s="70"/>
      <c r="L412" s="70"/>
      <c r="M412" s="20"/>
      <c r="N412" s="20"/>
      <c r="O412" s="20">
        <v>2</v>
      </c>
      <c r="P412" s="20"/>
      <c r="Q412" s="115"/>
      <c r="R412" s="115"/>
      <c r="S412" s="100">
        <f t="shared" si="6"/>
        <v>2</v>
      </c>
      <c r="T412" s="70"/>
    </row>
    <row r="413" spans="1:20" x14ac:dyDescent="0.2">
      <c r="A413" s="70"/>
      <c r="B413" s="49" t="s">
        <v>659</v>
      </c>
      <c r="C413" s="48" t="s">
        <v>651</v>
      </c>
      <c r="D413" s="70"/>
      <c r="E413" s="70"/>
      <c r="F413" s="70"/>
      <c r="G413" s="70"/>
      <c r="H413" s="70"/>
      <c r="I413" s="70"/>
      <c r="J413" s="70"/>
      <c r="K413" s="70"/>
      <c r="L413" s="70"/>
      <c r="M413" s="20"/>
      <c r="N413" s="20"/>
      <c r="O413" s="20">
        <v>2</v>
      </c>
      <c r="P413" s="20"/>
      <c r="Q413" s="115"/>
      <c r="R413" s="115"/>
      <c r="S413" s="100">
        <f t="shared" si="6"/>
        <v>2</v>
      </c>
    </row>
    <row r="414" spans="1:20" x14ac:dyDescent="0.2">
      <c r="B414" s="49" t="s">
        <v>665</v>
      </c>
      <c r="C414" s="48" t="s">
        <v>651</v>
      </c>
      <c r="D414" s="99"/>
      <c r="E414" s="100"/>
      <c r="F414" s="100"/>
      <c r="G414" s="100"/>
      <c r="H414" s="100"/>
      <c r="I414" s="100"/>
      <c r="J414" s="100"/>
      <c r="K414" s="100"/>
      <c r="L414" s="100"/>
      <c r="M414" s="20"/>
      <c r="N414" s="20">
        <v>0</v>
      </c>
      <c r="O414" s="20">
        <v>2</v>
      </c>
      <c r="P414" s="20"/>
      <c r="Q414" s="115"/>
      <c r="R414" s="115"/>
      <c r="S414" s="100">
        <f t="shared" si="6"/>
        <v>2</v>
      </c>
    </row>
    <row r="415" spans="1:20" x14ac:dyDescent="0.2">
      <c r="B415" s="46" t="s">
        <v>684</v>
      </c>
      <c r="C415" s="52" t="s">
        <v>682</v>
      </c>
      <c r="D415" s="99"/>
      <c r="E415" s="100"/>
      <c r="F415" s="100"/>
      <c r="G415" s="100"/>
      <c r="H415" s="100"/>
      <c r="I415" s="99">
        <v>2</v>
      </c>
      <c r="J415" s="100"/>
      <c r="K415" s="100"/>
      <c r="L415" s="100"/>
      <c r="M415" s="20"/>
      <c r="N415" s="20"/>
      <c r="O415" s="20"/>
      <c r="P415" s="20"/>
      <c r="Q415" s="115"/>
      <c r="R415" s="115"/>
      <c r="S415" s="100">
        <f t="shared" si="6"/>
        <v>2</v>
      </c>
    </row>
    <row r="416" spans="1:20" x14ac:dyDescent="0.2">
      <c r="B416" s="46" t="s">
        <v>691</v>
      </c>
      <c r="C416" s="52" t="s">
        <v>682</v>
      </c>
      <c r="D416" s="99"/>
      <c r="E416" s="100"/>
      <c r="F416" s="100"/>
      <c r="G416" s="100"/>
      <c r="H416" s="100"/>
      <c r="I416" s="100"/>
      <c r="J416" s="100">
        <v>2</v>
      </c>
      <c r="K416" s="100"/>
      <c r="L416" s="100"/>
      <c r="M416" s="20"/>
      <c r="N416" s="20"/>
      <c r="O416" s="20"/>
      <c r="P416" s="20"/>
      <c r="Q416" s="115"/>
      <c r="R416" s="115"/>
      <c r="S416" s="100">
        <f t="shared" si="6"/>
        <v>2</v>
      </c>
    </row>
    <row r="417" spans="1:20" x14ac:dyDescent="0.2">
      <c r="A417" s="108"/>
      <c r="B417" s="46" t="s">
        <v>697</v>
      </c>
      <c r="C417" s="52" t="s">
        <v>682</v>
      </c>
      <c r="D417" s="99"/>
      <c r="E417" s="100"/>
      <c r="F417" s="100"/>
      <c r="G417" s="100"/>
      <c r="H417" s="100"/>
      <c r="I417" s="100"/>
      <c r="J417" s="100">
        <v>2</v>
      </c>
      <c r="K417" s="100"/>
      <c r="L417" s="100"/>
      <c r="M417" s="20"/>
      <c r="N417" s="20"/>
      <c r="O417" s="20"/>
      <c r="P417" s="20"/>
      <c r="Q417" s="115"/>
      <c r="R417" s="115"/>
      <c r="S417" s="100">
        <f t="shared" si="6"/>
        <v>2</v>
      </c>
    </row>
    <row r="418" spans="1:20" x14ac:dyDescent="0.2">
      <c r="B418" s="46" t="s">
        <v>703</v>
      </c>
      <c r="C418" s="52" t="s">
        <v>682</v>
      </c>
      <c r="D418" s="99"/>
      <c r="E418" s="100"/>
      <c r="F418" s="100"/>
      <c r="G418" s="100"/>
      <c r="H418" s="100">
        <v>2</v>
      </c>
      <c r="I418" s="100"/>
      <c r="J418" s="100"/>
      <c r="K418" s="100"/>
      <c r="L418" s="100"/>
      <c r="M418" s="20"/>
      <c r="N418" s="20"/>
      <c r="O418" s="20"/>
      <c r="P418" s="20"/>
      <c r="Q418" s="115"/>
      <c r="R418" s="115"/>
      <c r="S418" s="100">
        <f t="shared" si="6"/>
        <v>2</v>
      </c>
    </row>
    <row r="419" spans="1:20" x14ac:dyDescent="0.2">
      <c r="B419" s="46" t="s">
        <v>705</v>
      </c>
      <c r="C419" s="52" t="s">
        <v>682</v>
      </c>
      <c r="D419" s="99"/>
      <c r="E419" s="100"/>
      <c r="F419" s="100">
        <v>1</v>
      </c>
      <c r="G419" s="99">
        <v>1</v>
      </c>
      <c r="H419" s="100">
        <v>0</v>
      </c>
      <c r="I419" s="100"/>
      <c r="J419" s="100"/>
      <c r="K419" s="100"/>
      <c r="L419" s="100"/>
      <c r="M419" s="20"/>
      <c r="N419" s="20"/>
      <c r="O419" s="20"/>
      <c r="P419" s="20"/>
      <c r="Q419" s="115"/>
      <c r="R419" s="115"/>
      <c r="S419" s="100">
        <f t="shared" si="6"/>
        <v>2</v>
      </c>
    </row>
    <row r="420" spans="1:20" x14ac:dyDescent="0.2">
      <c r="B420" s="9" t="s">
        <v>714</v>
      </c>
      <c r="C420" s="47" t="s">
        <v>713</v>
      </c>
      <c r="D420" s="100"/>
      <c r="E420" s="100">
        <v>2</v>
      </c>
      <c r="F420" s="100">
        <v>0</v>
      </c>
      <c r="G420" s="100"/>
      <c r="H420" s="100"/>
      <c r="I420" s="100"/>
      <c r="J420" s="100"/>
      <c r="K420" s="100"/>
      <c r="L420" s="100"/>
      <c r="M420" s="20"/>
      <c r="N420" s="20"/>
      <c r="O420" s="20"/>
      <c r="P420" s="20"/>
      <c r="Q420" s="115"/>
      <c r="R420" s="115"/>
      <c r="S420" s="100">
        <f t="shared" si="6"/>
        <v>2</v>
      </c>
    </row>
    <row r="421" spans="1:20" s="49" customFormat="1" x14ac:dyDescent="0.2">
      <c r="A421" s="2"/>
      <c r="B421" s="9" t="s">
        <v>716</v>
      </c>
      <c r="C421" s="47" t="s">
        <v>713</v>
      </c>
      <c r="D421" s="100"/>
      <c r="E421" s="100"/>
      <c r="F421" s="100">
        <v>2</v>
      </c>
      <c r="G421" s="100"/>
      <c r="H421" s="100"/>
      <c r="I421" s="100"/>
      <c r="J421" s="100"/>
      <c r="K421" s="100"/>
      <c r="L421" s="100"/>
      <c r="M421" s="20"/>
      <c r="N421" s="20"/>
      <c r="O421" s="20"/>
      <c r="P421" s="20"/>
      <c r="Q421" s="115"/>
      <c r="R421" s="115"/>
      <c r="S421" s="100">
        <f t="shared" si="6"/>
        <v>2</v>
      </c>
      <c r="T421" s="2"/>
    </row>
    <row r="422" spans="1:20" x14ac:dyDescent="0.2">
      <c r="B422" s="9" t="s">
        <v>718</v>
      </c>
      <c r="C422" s="47" t="s">
        <v>713</v>
      </c>
      <c r="D422" s="100"/>
      <c r="E422" s="100"/>
      <c r="F422" s="100">
        <v>2</v>
      </c>
      <c r="G422" s="100"/>
      <c r="H422" s="100"/>
      <c r="I422" s="100"/>
      <c r="J422" s="100"/>
      <c r="K422" s="100"/>
      <c r="L422" s="100"/>
      <c r="M422" s="20"/>
      <c r="N422" s="20"/>
      <c r="O422" s="20"/>
      <c r="P422" s="20"/>
      <c r="Q422" s="115"/>
      <c r="R422" s="115"/>
      <c r="S422" s="100">
        <f t="shared" si="6"/>
        <v>2</v>
      </c>
    </row>
    <row r="423" spans="1:20" x14ac:dyDescent="0.2">
      <c r="B423" s="8" t="s">
        <v>828</v>
      </c>
      <c r="C423" s="105" t="s">
        <v>1</v>
      </c>
      <c r="D423" s="100"/>
      <c r="E423" s="100"/>
      <c r="F423" s="100"/>
      <c r="G423" s="100"/>
      <c r="H423" s="100"/>
      <c r="I423" s="100"/>
      <c r="J423" s="100"/>
      <c r="K423" s="100"/>
      <c r="L423" s="100"/>
      <c r="M423" s="20"/>
      <c r="N423" s="20"/>
      <c r="O423" s="20"/>
      <c r="P423" s="20"/>
      <c r="Q423" s="114">
        <v>1</v>
      </c>
      <c r="S423" s="100">
        <f t="shared" si="6"/>
        <v>1</v>
      </c>
      <c r="T423" s="108"/>
    </row>
    <row r="424" spans="1:20" x14ac:dyDescent="0.2">
      <c r="B424" s="49" t="s">
        <v>74</v>
      </c>
      <c r="C424" s="104" t="s">
        <v>1</v>
      </c>
      <c r="D424" s="100"/>
      <c r="E424" s="100"/>
      <c r="F424" s="100"/>
      <c r="G424" s="100"/>
      <c r="H424" s="100"/>
      <c r="I424" s="100"/>
      <c r="J424" s="100"/>
      <c r="K424" s="100"/>
      <c r="L424" s="100"/>
      <c r="M424" s="20"/>
      <c r="N424" s="20"/>
      <c r="O424" s="20">
        <v>0</v>
      </c>
      <c r="P424" s="20">
        <v>0</v>
      </c>
      <c r="Q424" s="115">
        <v>1</v>
      </c>
      <c r="R424" s="115"/>
      <c r="S424" s="100">
        <f t="shared" si="6"/>
        <v>1</v>
      </c>
      <c r="T424" s="108"/>
    </row>
    <row r="425" spans="1:20" s="71" customFormat="1" x14ac:dyDescent="0.2">
      <c r="A425" s="2"/>
      <c r="B425" s="97" t="s">
        <v>812</v>
      </c>
      <c r="C425" s="106" t="s">
        <v>1</v>
      </c>
      <c r="D425" s="2"/>
      <c r="E425" s="2"/>
      <c r="F425" s="2"/>
      <c r="G425" s="2"/>
      <c r="H425" s="2"/>
      <c r="I425" s="2"/>
      <c r="J425" s="2"/>
      <c r="K425" s="2"/>
      <c r="L425" s="2"/>
      <c r="M425" s="37"/>
      <c r="N425" s="37"/>
      <c r="O425" s="37"/>
      <c r="P425" s="37"/>
      <c r="Q425" s="114">
        <v>1</v>
      </c>
      <c r="R425" s="114"/>
      <c r="S425" s="100">
        <f t="shared" si="6"/>
        <v>1</v>
      </c>
      <c r="T425" s="2"/>
    </row>
    <row r="426" spans="1:20" x14ac:dyDescent="0.2">
      <c r="B426" s="97" t="s">
        <v>834</v>
      </c>
      <c r="C426" s="104" t="s">
        <v>785</v>
      </c>
      <c r="D426" s="100"/>
      <c r="E426" s="100"/>
      <c r="F426" s="100"/>
      <c r="G426" s="100"/>
      <c r="H426" s="100"/>
      <c r="I426" s="100"/>
      <c r="J426" s="100"/>
      <c r="K426" s="100"/>
      <c r="L426" s="100"/>
      <c r="M426" s="20"/>
      <c r="N426" s="20"/>
      <c r="O426" s="20"/>
      <c r="P426" s="20"/>
      <c r="Q426" s="114">
        <v>1</v>
      </c>
      <c r="S426" s="100">
        <f t="shared" si="6"/>
        <v>1</v>
      </c>
    </row>
    <row r="427" spans="1:20" s="71" customFormat="1" x14ac:dyDescent="0.2">
      <c r="A427" s="2"/>
      <c r="B427" s="97" t="s">
        <v>831</v>
      </c>
      <c r="C427" s="104" t="s">
        <v>785</v>
      </c>
      <c r="D427" s="2"/>
      <c r="E427" s="2"/>
      <c r="F427" s="2"/>
      <c r="G427" s="2"/>
      <c r="H427" s="2"/>
      <c r="I427" s="2"/>
      <c r="J427" s="2"/>
      <c r="K427" s="2"/>
      <c r="L427" s="2"/>
      <c r="M427" s="37"/>
      <c r="N427" s="37"/>
      <c r="O427" s="37"/>
      <c r="P427" s="37"/>
      <c r="Q427" s="114">
        <v>1</v>
      </c>
      <c r="R427" s="114"/>
      <c r="S427" s="100">
        <f t="shared" si="6"/>
        <v>1</v>
      </c>
      <c r="T427" s="2"/>
    </row>
    <row r="428" spans="1:20" s="49" customFormat="1" x14ac:dyDescent="0.2">
      <c r="A428" s="2"/>
      <c r="B428" s="97" t="s">
        <v>821</v>
      </c>
      <c r="C428" s="104" t="s">
        <v>785</v>
      </c>
      <c r="D428" s="100"/>
      <c r="E428" s="100"/>
      <c r="F428" s="100"/>
      <c r="G428" s="100"/>
      <c r="H428" s="100"/>
      <c r="I428" s="100"/>
      <c r="J428" s="100"/>
      <c r="K428" s="100"/>
      <c r="L428" s="100"/>
      <c r="M428" s="20"/>
      <c r="N428" s="20"/>
      <c r="O428" s="20"/>
      <c r="P428" s="20"/>
      <c r="Q428" s="114">
        <v>1</v>
      </c>
      <c r="R428" s="114"/>
      <c r="S428" s="100">
        <f t="shared" si="6"/>
        <v>1</v>
      </c>
      <c r="T428" s="2"/>
    </row>
    <row r="429" spans="1:20" x14ac:dyDescent="0.2">
      <c r="B429" s="97" t="s">
        <v>815</v>
      </c>
      <c r="C429" s="104" t="s">
        <v>785</v>
      </c>
      <c r="Q429" s="114">
        <v>1</v>
      </c>
      <c r="S429" s="100">
        <f t="shared" si="6"/>
        <v>1</v>
      </c>
    </row>
    <row r="430" spans="1:20" x14ac:dyDescent="0.2">
      <c r="B430" s="97" t="s">
        <v>809</v>
      </c>
      <c r="C430" s="104" t="s">
        <v>785</v>
      </c>
      <c r="Q430" s="114">
        <v>1</v>
      </c>
      <c r="S430" s="100">
        <f t="shared" si="6"/>
        <v>1</v>
      </c>
    </row>
    <row r="431" spans="1:20" x14ac:dyDescent="0.2">
      <c r="A431" s="70"/>
      <c r="B431" s="8" t="s">
        <v>826</v>
      </c>
      <c r="C431" s="104" t="s">
        <v>3</v>
      </c>
      <c r="D431" s="100"/>
      <c r="E431" s="100"/>
      <c r="F431" s="100"/>
      <c r="G431" s="100"/>
      <c r="H431" s="100"/>
      <c r="I431" s="100"/>
      <c r="J431" s="100"/>
      <c r="K431" s="100"/>
      <c r="L431" s="100"/>
      <c r="M431" s="20"/>
      <c r="N431" s="20"/>
      <c r="O431" s="20"/>
      <c r="P431" s="20"/>
      <c r="Q431" s="115">
        <v>1</v>
      </c>
      <c r="R431" s="115"/>
      <c r="S431" s="100">
        <f t="shared" si="6"/>
        <v>1</v>
      </c>
    </row>
    <row r="432" spans="1:20" x14ac:dyDescent="0.2">
      <c r="B432" s="49" t="s">
        <v>830</v>
      </c>
      <c r="C432" s="48" t="s">
        <v>614</v>
      </c>
      <c r="D432" s="70"/>
      <c r="E432" s="70"/>
      <c r="F432" s="70"/>
      <c r="G432" s="70"/>
      <c r="H432" s="70"/>
      <c r="I432" s="70"/>
      <c r="J432" s="70"/>
      <c r="K432" s="70"/>
      <c r="L432" s="70"/>
      <c r="M432" s="20"/>
      <c r="N432" s="20"/>
      <c r="O432" s="20"/>
      <c r="P432" s="20"/>
      <c r="Q432" s="114">
        <v>1</v>
      </c>
      <c r="S432" s="100">
        <f t="shared" si="6"/>
        <v>1</v>
      </c>
    </row>
    <row r="433" spans="1:20" x14ac:dyDescent="0.2">
      <c r="B433" s="49" t="s">
        <v>658</v>
      </c>
      <c r="C433" s="48" t="s">
        <v>614</v>
      </c>
      <c r="D433" s="70"/>
      <c r="E433" s="70"/>
      <c r="F433" s="70"/>
      <c r="G433" s="70"/>
      <c r="H433" s="70"/>
      <c r="I433" s="70"/>
      <c r="J433" s="70"/>
      <c r="K433" s="70"/>
      <c r="L433" s="70"/>
      <c r="M433" s="20"/>
      <c r="N433" s="20"/>
      <c r="O433" s="20">
        <v>0</v>
      </c>
      <c r="P433" s="20">
        <v>0</v>
      </c>
      <c r="Q433" s="114">
        <v>1</v>
      </c>
      <c r="S433" s="100">
        <f t="shared" si="6"/>
        <v>1</v>
      </c>
    </row>
    <row r="434" spans="1:20" s="71" customFormat="1" x14ac:dyDescent="0.2">
      <c r="A434" s="70"/>
      <c r="B434" s="97" t="s">
        <v>838</v>
      </c>
      <c r="C434" s="106" t="s">
        <v>614</v>
      </c>
      <c r="D434" s="2"/>
      <c r="E434" s="2"/>
      <c r="F434" s="2"/>
      <c r="G434" s="2"/>
      <c r="H434" s="2"/>
      <c r="I434" s="2"/>
      <c r="J434" s="2"/>
      <c r="K434" s="2"/>
      <c r="L434" s="2"/>
      <c r="M434" s="37"/>
      <c r="N434" s="37"/>
      <c r="O434" s="37"/>
      <c r="P434" s="37"/>
      <c r="Q434" s="114">
        <v>1</v>
      </c>
      <c r="R434" s="114"/>
      <c r="S434" s="100">
        <f t="shared" si="6"/>
        <v>1</v>
      </c>
      <c r="T434" s="2"/>
    </row>
    <row r="435" spans="1:20" x14ac:dyDescent="0.2">
      <c r="B435" s="8" t="s">
        <v>739</v>
      </c>
      <c r="C435" s="51" t="s">
        <v>25</v>
      </c>
      <c r="D435" s="100"/>
      <c r="E435" s="100"/>
      <c r="F435" s="100"/>
      <c r="G435" s="100"/>
      <c r="H435" s="100"/>
      <c r="I435" s="100"/>
      <c r="J435" s="100"/>
      <c r="K435" s="100"/>
      <c r="L435" s="100"/>
      <c r="M435" s="20"/>
      <c r="N435" s="20"/>
      <c r="O435" s="20"/>
      <c r="P435" s="20">
        <v>1</v>
      </c>
      <c r="Q435" s="115">
        <v>0</v>
      </c>
      <c r="R435" s="115"/>
      <c r="S435" s="100">
        <f t="shared" si="6"/>
        <v>1</v>
      </c>
    </row>
    <row r="436" spans="1:20" s="49" customFormat="1" x14ac:dyDescent="0.2">
      <c r="A436" s="2"/>
      <c r="B436" s="9" t="s">
        <v>111</v>
      </c>
      <c r="C436" s="47" t="s">
        <v>108</v>
      </c>
      <c r="D436" s="100"/>
      <c r="E436" s="100">
        <v>1</v>
      </c>
      <c r="F436" s="100"/>
      <c r="G436" s="100"/>
      <c r="H436" s="100"/>
      <c r="I436" s="100"/>
      <c r="J436" s="100"/>
      <c r="K436" s="100"/>
      <c r="L436" s="100"/>
      <c r="M436" s="20"/>
      <c r="N436" s="20"/>
      <c r="O436" s="20"/>
      <c r="P436" s="20"/>
      <c r="Q436" s="115"/>
      <c r="R436" s="115"/>
      <c r="S436" s="100">
        <f t="shared" si="6"/>
        <v>1</v>
      </c>
      <c r="T436" s="2"/>
    </row>
    <row r="437" spans="1:20" x14ac:dyDescent="0.2">
      <c r="B437" s="9" t="s">
        <v>112</v>
      </c>
      <c r="C437" s="47" t="s">
        <v>108</v>
      </c>
      <c r="D437" s="100"/>
      <c r="E437" s="100">
        <v>1</v>
      </c>
      <c r="F437" s="100"/>
      <c r="G437" s="100"/>
      <c r="H437" s="100"/>
      <c r="I437" s="100"/>
      <c r="J437" s="100"/>
      <c r="K437" s="100"/>
      <c r="L437" s="100"/>
      <c r="M437" s="20"/>
      <c r="N437" s="20"/>
      <c r="O437" s="20"/>
      <c r="P437" s="20"/>
      <c r="Q437" s="115"/>
      <c r="R437" s="115"/>
      <c r="S437" s="100">
        <f t="shared" si="6"/>
        <v>1</v>
      </c>
    </row>
    <row r="438" spans="1:20" x14ac:dyDescent="0.2">
      <c r="A438" s="108"/>
      <c r="B438" s="9" t="s">
        <v>127</v>
      </c>
      <c r="C438" s="47" t="s">
        <v>108</v>
      </c>
      <c r="D438" s="100"/>
      <c r="E438" s="100">
        <v>1</v>
      </c>
      <c r="F438" s="100"/>
      <c r="G438" s="100"/>
      <c r="H438" s="100"/>
      <c r="I438" s="100"/>
      <c r="J438" s="100"/>
      <c r="K438" s="100"/>
      <c r="L438" s="100"/>
      <c r="M438" s="20"/>
      <c r="N438" s="20"/>
      <c r="O438" s="20"/>
      <c r="P438" s="20"/>
      <c r="Q438" s="115"/>
      <c r="R438" s="115"/>
      <c r="S438" s="100">
        <f t="shared" si="6"/>
        <v>1</v>
      </c>
    </row>
    <row r="439" spans="1:20" s="71" customFormat="1" x14ac:dyDescent="0.2">
      <c r="A439" s="2"/>
      <c r="B439" s="9" t="s">
        <v>133</v>
      </c>
      <c r="C439" s="47" t="s">
        <v>108</v>
      </c>
      <c r="D439" s="100"/>
      <c r="E439" s="100">
        <v>1</v>
      </c>
      <c r="F439" s="100"/>
      <c r="G439" s="100"/>
      <c r="H439" s="100"/>
      <c r="I439" s="100"/>
      <c r="J439" s="100"/>
      <c r="K439" s="100"/>
      <c r="L439" s="100"/>
      <c r="M439" s="20"/>
      <c r="N439" s="20"/>
      <c r="O439" s="20"/>
      <c r="P439" s="20"/>
      <c r="Q439" s="115"/>
      <c r="R439" s="115"/>
      <c r="S439" s="100">
        <f t="shared" si="6"/>
        <v>1</v>
      </c>
      <c r="T439" s="2"/>
    </row>
    <row r="440" spans="1:20" s="49" customFormat="1" x14ac:dyDescent="0.2">
      <c r="A440" s="70"/>
      <c r="B440" s="9" t="s">
        <v>139</v>
      </c>
      <c r="C440" s="47" t="s">
        <v>138</v>
      </c>
      <c r="D440" s="100">
        <v>1</v>
      </c>
      <c r="E440" s="100"/>
      <c r="F440" s="100"/>
      <c r="G440" s="100"/>
      <c r="H440" s="100"/>
      <c r="I440" s="100"/>
      <c r="J440" s="100"/>
      <c r="K440" s="100"/>
      <c r="L440" s="100"/>
      <c r="M440" s="20"/>
      <c r="N440" s="20"/>
      <c r="O440" s="20"/>
      <c r="P440" s="20"/>
      <c r="Q440" s="115"/>
      <c r="R440" s="115"/>
      <c r="S440" s="100">
        <f t="shared" si="6"/>
        <v>1</v>
      </c>
      <c r="T440" s="2"/>
    </row>
    <row r="441" spans="1:20" x14ac:dyDescent="0.2">
      <c r="B441" s="9" t="s">
        <v>141</v>
      </c>
      <c r="C441" s="47" t="s">
        <v>138</v>
      </c>
      <c r="D441" s="100">
        <v>1</v>
      </c>
      <c r="E441" s="100"/>
      <c r="F441" s="100"/>
      <c r="G441" s="100"/>
      <c r="H441" s="100"/>
      <c r="I441" s="100"/>
      <c r="J441" s="100"/>
      <c r="K441" s="100"/>
      <c r="L441" s="100"/>
      <c r="M441" s="20"/>
      <c r="N441" s="20"/>
      <c r="O441" s="20"/>
      <c r="P441" s="20"/>
      <c r="Q441" s="115"/>
      <c r="R441" s="115"/>
      <c r="S441" s="100">
        <f t="shared" si="6"/>
        <v>1</v>
      </c>
    </row>
    <row r="442" spans="1:20" x14ac:dyDescent="0.2">
      <c r="B442" s="9" t="s">
        <v>152</v>
      </c>
      <c r="C442" s="47" t="s">
        <v>144</v>
      </c>
      <c r="D442" s="100">
        <v>1</v>
      </c>
      <c r="E442" s="100"/>
      <c r="F442" s="100"/>
      <c r="G442" s="100"/>
      <c r="H442" s="100"/>
      <c r="I442" s="100"/>
      <c r="J442" s="100"/>
      <c r="K442" s="100"/>
      <c r="L442" s="100"/>
      <c r="M442" s="20"/>
      <c r="N442" s="20"/>
      <c r="O442" s="20"/>
      <c r="P442" s="20"/>
      <c r="Q442" s="115"/>
      <c r="R442" s="115"/>
      <c r="S442" s="100">
        <f t="shared" si="6"/>
        <v>1</v>
      </c>
      <c r="T442" s="70"/>
    </row>
    <row r="443" spans="1:20" s="71" customFormat="1" x14ac:dyDescent="0.2">
      <c r="A443" s="2"/>
      <c r="B443" s="9" t="s">
        <v>172</v>
      </c>
      <c r="C443" s="47" t="s">
        <v>170</v>
      </c>
      <c r="D443" s="100"/>
      <c r="E443" s="100">
        <v>1</v>
      </c>
      <c r="F443" s="100"/>
      <c r="G443" s="100"/>
      <c r="H443" s="100"/>
      <c r="I443" s="100"/>
      <c r="J443" s="100"/>
      <c r="K443" s="100"/>
      <c r="L443" s="100"/>
      <c r="M443" s="20"/>
      <c r="N443" s="20"/>
      <c r="O443" s="20"/>
      <c r="P443" s="20"/>
      <c r="Q443" s="115"/>
      <c r="R443" s="115"/>
      <c r="S443" s="100">
        <f t="shared" si="6"/>
        <v>1</v>
      </c>
      <c r="T443" s="2"/>
    </row>
    <row r="444" spans="1:20" x14ac:dyDescent="0.2">
      <c r="B444" s="9" t="s">
        <v>177</v>
      </c>
      <c r="C444" s="47" t="s">
        <v>175</v>
      </c>
      <c r="D444" s="100">
        <v>1</v>
      </c>
      <c r="E444" s="100"/>
      <c r="F444" s="100"/>
      <c r="G444" s="100"/>
      <c r="H444" s="100"/>
      <c r="I444" s="100"/>
      <c r="J444" s="100"/>
      <c r="K444" s="100"/>
      <c r="L444" s="100"/>
      <c r="M444" s="20"/>
      <c r="N444" s="20"/>
      <c r="O444" s="20"/>
      <c r="P444" s="20"/>
      <c r="Q444" s="115"/>
      <c r="R444" s="115"/>
      <c r="S444" s="100">
        <f t="shared" si="6"/>
        <v>1</v>
      </c>
    </row>
    <row r="445" spans="1:20" x14ac:dyDescent="0.2">
      <c r="B445" s="9" t="s">
        <v>179</v>
      </c>
      <c r="C445" s="47" t="s">
        <v>175</v>
      </c>
      <c r="D445" s="100">
        <v>1</v>
      </c>
      <c r="E445" s="100"/>
      <c r="F445" s="100"/>
      <c r="G445" s="100"/>
      <c r="H445" s="100"/>
      <c r="I445" s="100"/>
      <c r="J445" s="100"/>
      <c r="K445" s="100"/>
      <c r="L445" s="100"/>
      <c r="M445" s="20"/>
      <c r="N445" s="20"/>
      <c r="O445" s="20"/>
      <c r="P445" s="20"/>
      <c r="Q445" s="115"/>
      <c r="R445" s="115"/>
      <c r="S445" s="100">
        <f t="shared" si="6"/>
        <v>1</v>
      </c>
    </row>
    <row r="446" spans="1:20" s="71" customFormat="1" x14ac:dyDescent="0.2">
      <c r="A446" s="2"/>
      <c r="B446" s="9" t="s">
        <v>182</v>
      </c>
      <c r="C446" s="47" t="s">
        <v>181</v>
      </c>
      <c r="D446" s="100"/>
      <c r="E446" s="100">
        <v>1</v>
      </c>
      <c r="F446" s="100"/>
      <c r="G446" s="100"/>
      <c r="H446" s="100"/>
      <c r="I446" s="100"/>
      <c r="J446" s="100"/>
      <c r="K446" s="100"/>
      <c r="L446" s="100"/>
      <c r="M446" s="20"/>
      <c r="N446" s="20"/>
      <c r="O446" s="20"/>
      <c r="P446" s="20"/>
      <c r="Q446" s="115"/>
      <c r="R446" s="115"/>
      <c r="S446" s="100">
        <f t="shared" si="6"/>
        <v>1</v>
      </c>
      <c r="T446" s="2"/>
    </row>
    <row r="447" spans="1:20" x14ac:dyDescent="0.2">
      <c r="B447" s="9" t="s">
        <v>183</v>
      </c>
      <c r="C447" s="47" t="s">
        <v>181</v>
      </c>
      <c r="D447" s="100"/>
      <c r="E447" s="100">
        <v>1</v>
      </c>
      <c r="F447" s="100"/>
      <c r="G447" s="100"/>
      <c r="H447" s="100"/>
      <c r="I447" s="100"/>
      <c r="J447" s="100"/>
      <c r="K447" s="100"/>
      <c r="L447" s="100"/>
      <c r="M447" s="20"/>
      <c r="N447" s="20"/>
      <c r="O447" s="20"/>
      <c r="P447" s="20"/>
      <c r="Q447" s="115"/>
      <c r="R447" s="115"/>
      <c r="S447" s="100">
        <f t="shared" si="6"/>
        <v>1</v>
      </c>
      <c r="T447" s="70"/>
    </row>
    <row r="448" spans="1:20" x14ac:dyDescent="0.2">
      <c r="A448" s="108"/>
      <c r="B448" s="9" t="s">
        <v>185</v>
      </c>
      <c r="C448" s="47" t="s">
        <v>181</v>
      </c>
      <c r="D448" s="100"/>
      <c r="E448" s="100">
        <v>1</v>
      </c>
      <c r="F448" s="100"/>
      <c r="G448" s="100"/>
      <c r="H448" s="100"/>
      <c r="I448" s="100"/>
      <c r="J448" s="100"/>
      <c r="K448" s="100"/>
      <c r="L448" s="100"/>
      <c r="M448" s="20"/>
      <c r="N448" s="20"/>
      <c r="O448" s="20"/>
      <c r="P448" s="20"/>
      <c r="Q448" s="115"/>
      <c r="R448" s="115"/>
      <c r="S448" s="100">
        <f t="shared" si="6"/>
        <v>1</v>
      </c>
    </row>
    <row r="449" spans="1:20" x14ac:dyDescent="0.2">
      <c r="A449" s="108"/>
      <c r="B449" s="9" t="s">
        <v>188</v>
      </c>
      <c r="C449" s="47" t="s">
        <v>189</v>
      </c>
      <c r="D449" s="100"/>
      <c r="E449" s="100">
        <v>1</v>
      </c>
      <c r="F449" s="100"/>
      <c r="G449" s="100"/>
      <c r="H449" s="100"/>
      <c r="I449" s="100"/>
      <c r="J449" s="100"/>
      <c r="K449" s="100"/>
      <c r="L449" s="100"/>
      <c r="M449" s="20"/>
      <c r="N449" s="20"/>
      <c r="O449" s="20"/>
      <c r="P449" s="20"/>
      <c r="Q449" s="115"/>
      <c r="R449" s="115"/>
      <c r="S449" s="100">
        <f t="shared" si="6"/>
        <v>1</v>
      </c>
    </row>
    <row r="450" spans="1:20" x14ac:dyDescent="0.2">
      <c r="B450" s="9" t="s">
        <v>196</v>
      </c>
      <c r="C450" s="52" t="s">
        <v>25</v>
      </c>
      <c r="D450" s="99"/>
      <c r="E450" s="100"/>
      <c r="F450" s="100"/>
      <c r="G450" s="100"/>
      <c r="H450" s="100"/>
      <c r="I450" s="100"/>
      <c r="J450" s="100"/>
      <c r="K450" s="100">
        <v>1</v>
      </c>
      <c r="L450" s="100"/>
      <c r="M450" s="20"/>
      <c r="N450" s="20"/>
      <c r="O450" s="20"/>
      <c r="P450" s="20"/>
      <c r="Q450" s="115"/>
      <c r="R450" s="115"/>
      <c r="S450" s="100">
        <f t="shared" ref="S450:S513" si="7">D450+E450+F450+G450+H450+I450+J450+K450+L450+M450+N450+O450+P450+Q450</f>
        <v>1</v>
      </c>
      <c r="T450" s="70"/>
    </row>
    <row r="451" spans="1:20" s="49" customFormat="1" x14ac:dyDescent="0.2">
      <c r="A451" s="2"/>
      <c r="B451" s="9" t="s">
        <v>203</v>
      </c>
      <c r="C451" s="52" t="s">
        <v>25</v>
      </c>
      <c r="D451" s="99"/>
      <c r="E451" s="100"/>
      <c r="F451" s="100"/>
      <c r="G451" s="100"/>
      <c r="H451" s="100"/>
      <c r="I451" s="100"/>
      <c r="J451" s="100"/>
      <c r="K451" s="100">
        <v>1</v>
      </c>
      <c r="L451" s="100"/>
      <c r="M451" s="20"/>
      <c r="N451" s="20"/>
      <c r="O451" s="20"/>
      <c r="P451" s="20"/>
      <c r="Q451" s="115"/>
      <c r="R451" s="115"/>
      <c r="S451" s="100">
        <f t="shared" si="7"/>
        <v>1</v>
      </c>
      <c r="T451" s="108"/>
    </row>
    <row r="452" spans="1:20" x14ac:dyDescent="0.2">
      <c r="B452" s="9" t="s">
        <v>208</v>
      </c>
      <c r="C452" s="52" t="s">
        <v>25</v>
      </c>
      <c r="D452" s="99"/>
      <c r="E452" s="100"/>
      <c r="F452" s="100"/>
      <c r="G452" s="100"/>
      <c r="H452" s="100"/>
      <c r="I452" s="100"/>
      <c r="J452" s="100"/>
      <c r="K452" s="100">
        <v>1</v>
      </c>
      <c r="L452" s="100"/>
      <c r="M452" s="20"/>
      <c r="N452" s="20"/>
      <c r="O452" s="20"/>
      <c r="P452" s="20"/>
      <c r="Q452" s="115"/>
      <c r="R452" s="115"/>
      <c r="S452" s="100">
        <f t="shared" si="7"/>
        <v>1</v>
      </c>
    </row>
    <row r="453" spans="1:20" x14ac:dyDescent="0.2">
      <c r="B453" s="8" t="s">
        <v>222</v>
      </c>
      <c r="C453" s="51" t="s">
        <v>25</v>
      </c>
      <c r="D453" s="70"/>
      <c r="E453" s="70"/>
      <c r="F453" s="70"/>
      <c r="G453" s="70"/>
      <c r="H453" s="70"/>
      <c r="I453" s="70"/>
      <c r="J453" s="70"/>
      <c r="K453" s="70"/>
      <c r="L453" s="70"/>
      <c r="M453" s="20">
        <v>1</v>
      </c>
      <c r="N453" s="20">
        <v>0</v>
      </c>
      <c r="O453" s="20"/>
      <c r="P453" s="20"/>
      <c r="Q453" s="115"/>
      <c r="R453" s="115"/>
      <c r="S453" s="100">
        <f t="shared" si="7"/>
        <v>1</v>
      </c>
    </row>
    <row r="454" spans="1:20" x14ac:dyDescent="0.2">
      <c r="B454" s="8" t="s">
        <v>224</v>
      </c>
      <c r="C454" s="52" t="s">
        <v>25</v>
      </c>
      <c r="D454" s="99"/>
      <c r="E454" s="100"/>
      <c r="F454" s="100"/>
      <c r="G454" s="100"/>
      <c r="H454" s="100"/>
      <c r="I454" s="100"/>
      <c r="J454" s="100"/>
      <c r="K454" s="100"/>
      <c r="L454" s="100"/>
      <c r="M454" s="20"/>
      <c r="N454" s="20"/>
      <c r="O454" s="20">
        <v>1</v>
      </c>
      <c r="P454" s="20"/>
      <c r="Q454" s="115"/>
      <c r="R454" s="115"/>
      <c r="S454" s="100">
        <f t="shared" si="7"/>
        <v>1</v>
      </c>
      <c r="T454" s="70"/>
    </row>
    <row r="455" spans="1:20" x14ac:dyDescent="0.2">
      <c r="B455" s="49" t="s">
        <v>230</v>
      </c>
      <c r="C455" s="51" t="s">
        <v>25</v>
      </c>
      <c r="D455" s="100"/>
      <c r="E455" s="100"/>
      <c r="F455" s="100"/>
      <c r="G455" s="100"/>
      <c r="H455" s="100"/>
      <c r="I455" s="100"/>
      <c r="J455" s="100"/>
      <c r="K455" s="100"/>
      <c r="L455" s="100"/>
      <c r="M455" s="20"/>
      <c r="N455" s="20">
        <v>1</v>
      </c>
      <c r="O455" s="20"/>
      <c r="P455" s="20"/>
      <c r="Q455" s="115"/>
      <c r="R455" s="115"/>
      <c r="S455" s="100">
        <f t="shared" si="7"/>
        <v>1</v>
      </c>
    </row>
    <row r="456" spans="1:20" x14ac:dyDescent="0.2">
      <c r="B456" s="9" t="s">
        <v>244</v>
      </c>
      <c r="C456" s="52" t="s">
        <v>25</v>
      </c>
      <c r="D456" s="99"/>
      <c r="E456" s="100"/>
      <c r="F456" s="100"/>
      <c r="G456" s="100"/>
      <c r="H456" s="100"/>
      <c r="I456" s="100"/>
      <c r="J456" s="100"/>
      <c r="K456" s="100">
        <v>1</v>
      </c>
      <c r="L456" s="100"/>
      <c r="M456" s="20"/>
      <c r="N456" s="20"/>
      <c r="O456" s="20"/>
      <c r="P456" s="20"/>
      <c r="Q456" s="115"/>
      <c r="R456" s="115"/>
      <c r="S456" s="100">
        <f t="shared" si="7"/>
        <v>1</v>
      </c>
      <c r="T456" s="108"/>
    </row>
    <row r="457" spans="1:20" x14ac:dyDescent="0.2">
      <c r="B457" s="49" t="s">
        <v>265</v>
      </c>
      <c r="C457" s="104" t="s">
        <v>255</v>
      </c>
      <c r="D457" s="100"/>
      <c r="E457" s="100"/>
      <c r="F457" s="100"/>
      <c r="G457" s="100"/>
      <c r="H457" s="100"/>
      <c r="I457" s="100"/>
      <c r="J457" s="100"/>
      <c r="K457" s="100"/>
      <c r="L457" s="100"/>
      <c r="M457" s="20"/>
      <c r="N457" s="20">
        <v>1</v>
      </c>
      <c r="O457" s="20"/>
      <c r="P457" s="20"/>
      <c r="Q457" s="115"/>
      <c r="R457" s="115"/>
      <c r="S457" s="100">
        <f t="shared" si="7"/>
        <v>1</v>
      </c>
    </row>
    <row r="458" spans="1:20" x14ac:dyDescent="0.2">
      <c r="B458" s="45" t="s">
        <v>268</v>
      </c>
      <c r="C458" s="48" t="s">
        <v>267</v>
      </c>
      <c r="D458" s="70"/>
      <c r="E458" s="70"/>
      <c r="F458" s="70"/>
      <c r="G458" s="70"/>
      <c r="H458" s="70"/>
      <c r="I458" s="70"/>
      <c r="J458" s="70"/>
      <c r="K458" s="70"/>
      <c r="L458" s="70"/>
      <c r="M458" s="20">
        <v>1</v>
      </c>
      <c r="N458" s="20"/>
      <c r="O458" s="20"/>
      <c r="P458" s="20"/>
      <c r="Q458" s="115"/>
      <c r="R458" s="115"/>
      <c r="S458" s="100">
        <f t="shared" si="7"/>
        <v>1</v>
      </c>
    </row>
    <row r="459" spans="1:20" x14ac:dyDescent="0.2">
      <c r="B459" s="45" t="s">
        <v>270</v>
      </c>
      <c r="C459" s="48" t="s">
        <v>267</v>
      </c>
      <c r="D459" s="70"/>
      <c r="E459" s="70"/>
      <c r="F459" s="70"/>
      <c r="G459" s="70"/>
      <c r="H459" s="70"/>
      <c r="I459" s="70"/>
      <c r="J459" s="70"/>
      <c r="K459" s="70"/>
      <c r="L459" s="70"/>
      <c r="M459" s="20">
        <v>1</v>
      </c>
      <c r="N459" s="20"/>
      <c r="O459" s="20"/>
      <c r="P459" s="20"/>
      <c r="Q459" s="115"/>
      <c r="R459" s="115"/>
      <c r="S459" s="100">
        <f t="shared" si="7"/>
        <v>1</v>
      </c>
      <c r="T459" s="70"/>
    </row>
    <row r="460" spans="1:20" x14ac:dyDescent="0.2">
      <c r="B460" s="46" t="s">
        <v>285</v>
      </c>
      <c r="C460" s="52" t="s">
        <v>1</v>
      </c>
      <c r="D460" s="99"/>
      <c r="E460" s="100"/>
      <c r="F460" s="100"/>
      <c r="G460" s="100"/>
      <c r="H460" s="100"/>
      <c r="I460" s="100"/>
      <c r="J460" s="100">
        <v>1</v>
      </c>
      <c r="K460" s="100"/>
      <c r="L460" s="100"/>
      <c r="M460" s="20"/>
      <c r="N460" s="20"/>
      <c r="O460" s="20"/>
      <c r="P460" s="20"/>
      <c r="Q460" s="115"/>
      <c r="R460" s="115"/>
      <c r="S460" s="100">
        <f t="shared" si="7"/>
        <v>1</v>
      </c>
    </row>
    <row r="461" spans="1:20" x14ac:dyDescent="0.2">
      <c r="B461" s="49" t="s">
        <v>291</v>
      </c>
      <c r="C461" s="48" t="s">
        <v>1</v>
      </c>
      <c r="D461" s="70"/>
      <c r="E461" s="70"/>
      <c r="F461" s="70"/>
      <c r="G461" s="70"/>
      <c r="H461" s="70"/>
      <c r="I461" s="70"/>
      <c r="J461" s="70"/>
      <c r="K461" s="70"/>
      <c r="L461" s="70"/>
      <c r="M461" s="20">
        <v>1</v>
      </c>
      <c r="N461" s="20"/>
      <c r="O461" s="20"/>
      <c r="P461" s="20"/>
      <c r="Q461" s="115"/>
      <c r="R461" s="115"/>
      <c r="S461" s="100">
        <f t="shared" si="7"/>
        <v>1</v>
      </c>
    </row>
    <row r="462" spans="1:20" x14ac:dyDescent="0.2">
      <c r="B462" s="49" t="s">
        <v>738</v>
      </c>
      <c r="C462" s="104" t="s">
        <v>1</v>
      </c>
      <c r="D462" s="100"/>
      <c r="E462" s="100"/>
      <c r="F462" s="100"/>
      <c r="G462" s="100"/>
      <c r="H462" s="100"/>
      <c r="I462" s="100"/>
      <c r="J462" s="100"/>
      <c r="K462" s="100"/>
      <c r="L462" s="100"/>
      <c r="M462" s="20"/>
      <c r="N462" s="20"/>
      <c r="O462" s="20"/>
      <c r="P462" s="20">
        <v>1</v>
      </c>
      <c r="Q462" s="115"/>
      <c r="R462" s="115"/>
      <c r="S462" s="100">
        <f t="shared" si="7"/>
        <v>1</v>
      </c>
    </row>
    <row r="463" spans="1:20" x14ac:dyDescent="0.2">
      <c r="B463" s="45" t="s">
        <v>311</v>
      </c>
      <c r="C463" s="51" t="s">
        <v>312</v>
      </c>
      <c r="D463" s="70"/>
      <c r="E463" s="70"/>
      <c r="F463" s="70"/>
      <c r="G463" s="70"/>
      <c r="H463" s="70"/>
      <c r="I463" s="70"/>
      <c r="J463" s="70"/>
      <c r="K463" s="70"/>
      <c r="L463" s="70"/>
      <c r="M463" s="20">
        <v>1</v>
      </c>
      <c r="N463" s="20"/>
      <c r="O463" s="20"/>
      <c r="P463" s="20"/>
      <c r="Q463" s="115"/>
      <c r="R463" s="115"/>
      <c r="S463" s="100">
        <f t="shared" si="7"/>
        <v>1</v>
      </c>
    </row>
    <row r="464" spans="1:20" s="71" customFormat="1" x14ac:dyDescent="0.2">
      <c r="A464" s="70"/>
      <c r="B464" s="49" t="s">
        <v>327</v>
      </c>
      <c r="C464" s="48" t="s">
        <v>320</v>
      </c>
      <c r="D464" s="70"/>
      <c r="E464" s="70"/>
      <c r="F464" s="70"/>
      <c r="G464" s="70"/>
      <c r="H464" s="70"/>
      <c r="I464" s="70"/>
      <c r="J464" s="70"/>
      <c r="K464" s="70"/>
      <c r="L464" s="70"/>
      <c r="M464" s="20"/>
      <c r="N464" s="20">
        <v>1</v>
      </c>
      <c r="O464" s="20"/>
      <c r="P464" s="20"/>
      <c r="Q464" s="115"/>
      <c r="R464" s="115"/>
      <c r="S464" s="100">
        <f t="shared" si="7"/>
        <v>1</v>
      </c>
      <c r="T464" s="2"/>
    </row>
    <row r="465" spans="1:20" s="49" customFormat="1" x14ac:dyDescent="0.2">
      <c r="A465" s="70"/>
      <c r="B465" s="45" t="s">
        <v>330</v>
      </c>
      <c r="C465" s="48" t="s">
        <v>320</v>
      </c>
      <c r="D465" s="70"/>
      <c r="E465" s="70"/>
      <c r="F465" s="70"/>
      <c r="G465" s="70"/>
      <c r="H465" s="70"/>
      <c r="I465" s="70"/>
      <c r="J465" s="70"/>
      <c r="K465" s="70"/>
      <c r="L465" s="70"/>
      <c r="M465" s="20">
        <v>1</v>
      </c>
      <c r="N465" s="20"/>
      <c r="O465" s="20"/>
      <c r="P465" s="20"/>
      <c r="Q465" s="115"/>
      <c r="R465" s="115"/>
      <c r="S465" s="100">
        <f t="shared" si="7"/>
        <v>1</v>
      </c>
      <c r="T465" s="108"/>
    </row>
    <row r="466" spans="1:20" x14ac:dyDescent="0.2">
      <c r="B466" s="46" t="s">
        <v>332</v>
      </c>
      <c r="C466" s="52" t="s">
        <v>320</v>
      </c>
      <c r="D466" s="99"/>
      <c r="E466" s="100"/>
      <c r="F466" s="100"/>
      <c r="G466" s="100"/>
      <c r="H466" s="100"/>
      <c r="I466" s="100"/>
      <c r="J466" s="100">
        <v>1</v>
      </c>
      <c r="K466" s="100"/>
      <c r="L466" s="100"/>
      <c r="M466" s="20"/>
      <c r="N466" s="20">
        <v>0</v>
      </c>
      <c r="O466" s="20"/>
      <c r="P466" s="20"/>
      <c r="Q466" s="115"/>
      <c r="R466" s="115"/>
      <c r="S466" s="100">
        <f t="shared" si="7"/>
        <v>1</v>
      </c>
    </row>
    <row r="467" spans="1:20" s="71" customFormat="1" x14ac:dyDescent="0.2">
      <c r="A467" s="2"/>
      <c r="B467" s="9" t="s">
        <v>333</v>
      </c>
      <c r="C467" s="52" t="s">
        <v>334</v>
      </c>
      <c r="D467" s="99"/>
      <c r="E467" s="100"/>
      <c r="F467" s="100"/>
      <c r="G467" s="100"/>
      <c r="H467" s="100"/>
      <c r="I467" s="100"/>
      <c r="J467" s="100"/>
      <c r="K467" s="100"/>
      <c r="L467" s="100">
        <v>1</v>
      </c>
      <c r="M467" s="20"/>
      <c r="N467" s="20"/>
      <c r="O467" s="20"/>
      <c r="P467" s="20"/>
      <c r="Q467" s="115"/>
      <c r="R467" s="115"/>
      <c r="S467" s="100">
        <f t="shared" si="7"/>
        <v>1</v>
      </c>
      <c r="T467" s="70"/>
    </row>
    <row r="468" spans="1:20" s="71" customFormat="1" x14ac:dyDescent="0.2">
      <c r="A468" s="2"/>
      <c r="B468" s="46" t="s">
        <v>335</v>
      </c>
      <c r="C468" s="52" t="s">
        <v>334</v>
      </c>
      <c r="D468" s="99"/>
      <c r="E468" s="100"/>
      <c r="F468" s="100">
        <v>1</v>
      </c>
      <c r="G468" s="100"/>
      <c r="H468" s="100"/>
      <c r="I468" s="100"/>
      <c r="J468" s="100">
        <v>0</v>
      </c>
      <c r="K468" s="100"/>
      <c r="L468" s="100"/>
      <c r="M468" s="20"/>
      <c r="N468" s="20"/>
      <c r="O468" s="20"/>
      <c r="P468" s="20"/>
      <c r="Q468" s="115"/>
      <c r="R468" s="115"/>
      <c r="S468" s="100">
        <f t="shared" si="7"/>
        <v>1</v>
      </c>
      <c r="T468" s="70"/>
    </row>
    <row r="469" spans="1:20" x14ac:dyDescent="0.2">
      <c r="B469" s="9" t="s">
        <v>337</v>
      </c>
      <c r="C469" s="52" t="s">
        <v>334</v>
      </c>
      <c r="D469" s="99"/>
      <c r="E469" s="100"/>
      <c r="F469" s="100"/>
      <c r="G469" s="100"/>
      <c r="H469" s="100"/>
      <c r="I469" s="100"/>
      <c r="J469" s="100"/>
      <c r="K469" s="100">
        <v>0</v>
      </c>
      <c r="L469" s="100">
        <v>1</v>
      </c>
      <c r="M469" s="20"/>
      <c r="N469" s="20"/>
      <c r="O469" s="20"/>
      <c r="P469" s="20"/>
      <c r="Q469" s="115"/>
      <c r="R469" s="115"/>
      <c r="S469" s="100">
        <f t="shared" si="7"/>
        <v>1</v>
      </c>
    </row>
    <row r="470" spans="1:20" x14ac:dyDescent="0.2">
      <c r="B470" s="46" t="s">
        <v>338</v>
      </c>
      <c r="C470" s="52" t="s">
        <v>334</v>
      </c>
      <c r="D470" s="99"/>
      <c r="E470" s="100"/>
      <c r="F470" s="100"/>
      <c r="G470" s="100"/>
      <c r="H470" s="100"/>
      <c r="I470" s="100"/>
      <c r="J470" s="100">
        <v>1</v>
      </c>
      <c r="K470" s="100"/>
      <c r="L470" s="100"/>
      <c r="M470" s="20"/>
      <c r="N470" s="20"/>
      <c r="O470" s="20"/>
      <c r="P470" s="20"/>
      <c r="Q470" s="115"/>
      <c r="R470" s="115"/>
      <c r="S470" s="100">
        <f t="shared" si="7"/>
        <v>1</v>
      </c>
      <c r="T470" s="108"/>
    </row>
    <row r="471" spans="1:20" x14ac:dyDescent="0.2">
      <c r="B471" s="46" t="s">
        <v>341</v>
      </c>
      <c r="C471" s="52" t="s">
        <v>334</v>
      </c>
      <c r="D471" s="99"/>
      <c r="E471" s="100"/>
      <c r="F471" s="100"/>
      <c r="G471" s="100">
        <v>1</v>
      </c>
      <c r="H471" s="100">
        <v>0</v>
      </c>
      <c r="I471" s="100"/>
      <c r="J471" s="100">
        <v>0</v>
      </c>
      <c r="K471" s="100"/>
      <c r="L471" s="100"/>
      <c r="M471" s="20"/>
      <c r="N471" s="20"/>
      <c r="O471" s="20"/>
      <c r="P471" s="20"/>
      <c r="Q471" s="115"/>
      <c r="R471" s="115"/>
      <c r="S471" s="100">
        <f t="shared" si="7"/>
        <v>1</v>
      </c>
    </row>
    <row r="472" spans="1:20" x14ac:dyDescent="0.2">
      <c r="B472" s="46" t="s">
        <v>347</v>
      </c>
      <c r="C472" s="52" t="s">
        <v>334</v>
      </c>
      <c r="D472" s="99"/>
      <c r="E472" s="100"/>
      <c r="F472" s="100"/>
      <c r="G472" s="100"/>
      <c r="H472" s="100"/>
      <c r="I472" s="100"/>
      <c r="J472" s="100">
        <v>1</v>
      </c>
      <c r="K472" s="100"/>
      <c r="L472" s="100"/>
      <c r="M472" s="20"/>
      <c r="N472" s="20"/>
      <c r="O472" s="20"/>
      <c r="P472" s="20"/>
      <c r="Q472" s="115"/>
      <c r="R472" s="115"/>
      <c r="S472" s="100">
        <f t="shared" si="7"/>
        <v>1</v>
      </c>
    </row>
    <row r="473" spans="1:20" x14ac:dyDescent="0.2">
      <c r="A473" s="70"/>
      <c r="B473" s="46" t="s">
        <v>350</v>
      </c>
      <c r="C473" s="52" t="s">
        <v>334</v>
      </c>
      <c r="D473" s="99"/>
      <c r="E473" s="100">
        <v>1</v>
      </c>
      <c r="F473" s="100"/>
      <c r="G473" s="100"/>
      <c r="H473" s="100"/>
      <c r="I473" s="100"/>
      <c r="J473" s="100">
        <v>0</v>
      </c>
      <c r="K473" s="100"/>
      <c r="L473" s="100"/>
      <c r="M473" s="20"/>
      <c r="N473" s="20"/>
      <c r="O473" s="20"/>
      <c r="P473" s="20"/>
      <c r="Q473" s="115"/>
      <c r="R473" s="115"/>
      <c r="S473" s="100">
        <f t="shared" si="7"/>
        <v>1</v>
      </c>
    </row>
    <row r="474" spans="1:20" x14ac:dyDescent="0.2">
      <c r="A474" s="108"/>
      <c r="B474" s="46" t="s">
        <v>365</v>
      </c>
      <c r="C474" s="52" t="s">
        <v>360</v>
      </c>
      <c r="D474" s="99"/>
      <c r="E474" s="100">
        <v>0</v>
      </c>
      <c r="F474" s="100">
        <v>0</v>
      </c>
      <c r="G474" s="100">
        <v>1</v>
      </c>
      <c r="H474" s="100">
        <v>0</v>
      </c>
      <c r="I474" s="99">
        <v>0</v>
      </c>
      <c r="J474" s="100"/>
      <c r="K474" s="100"/>
      <c r="L474" s="100"/>
      <c r="M474" s="20"/>
      <c r="N474" s="20"/>
      <c r="O474" s="20"/>
      <c r="P474" s="20"/>
      <c r="Q474" s="115"/>
      <c r="R474" s="115"/>
      <c r="S474" s="100">
        <f t="shared" si="7"/>
        <v>1</v>
      </c>
    </row>
    <row r="475" spans="1:20" x14ac:dyDescent="0.2">
      <c r="B475" s="46" t="s">
        <v>368</v>
      </c>
      <c r="C475" s="52" t="s">
        <v>360</v>
      </c>
      <c r="D475" s="99"/>
      <c r="E475" s="100"/>
      <c r="F475" s="100"/>
      <c r="G475" s="100"/>
      <c r="H475" s="99">
        <v>1</v>
      </c>
      <c r="I475" s="100"/>
      <c r="J475" s="100"/>
      <c r="K475" s="100"/>
      <c r="L475" s="100"/>
      <c r="M475" s="20"/>
      <c r="N475" s="20"/>
      <c r="O475" s="20"/>
      <c r="P475" s="20"/>
      <c r="Q475" s="115"/>
      <c r="R475" s="115"/>
      <c r="S475" s="100">
        <f t="shared" si="7"/>
        <v>1</v>
      </c>
    </row>
    <row r="476" spans="1:20" x14ac:dyDescent="0.2">
      <c r="B476" s="9" t="s">
        <v>372</v>
      </c>
      <c r="C476" s="47" t="s">
        <v>373</v>
      </c>
      <c r="D476" s="100"/>
      <c r="E476" s="100">
        <v>0</v>
      </c>
      <c r="F476" s="100">
        <v>1</v>
      </c>
      <c r="G476" s="100">
        <v>0</v>
      </c>
      <c r="H476" s="100">
        <v>0</v>
      </c>
      <c r="I476" s="100">
        <v>0</v>
      </c>
      <c r="J476" s="100"/>
      <c r="K476" s="100"/>
      <c r="L476" s="100"/>
      <c r="M476" s="20"/>
      <c r="N476" s="20"/>
      <c r="O476" s="20"/>
      <c r="P476" s="20"/>
      <c r="Q476" s="115"/>
      <c r="R476" s="115"/>
      <c r="S476" s="100">
        <f t="shared" si="7"/>
        <v>1</v>
      </c>
    </row>
    <row r="477" spans="1:20" x14ac:dyDescent="0.2">
      <c r="B477" s="9" t="s">
        <v>381</v>
      </c>
      <c r="C477" s="47" t="s">
        <v>382</v>
      </c>
      <c r="D477" s="100"/>
      <c r="E477" s="100">
        <v>1</v>
      </c>
      <c r="F477" s="100"/>
      <c r="G477" s="100">
        <v>0</v>
      </c>
      <c r="H477" s="100">
        <v>0</v>
      </c>
      <c r="I477" s="100">
        <v>0</v>
      </c>
      <c r="J477" s="100"/>
      <c r="K477" s="100"/>
      <c r="L477" s="100"/>
      <c r="M477" s="20"/>
      <c r="N477" s="20"/>
      <c r="O477" s="20"/>
      <c r="P477" s="20"/>
      <c r="Q477" s="115"/>
      <c r="R477" s="115"/>
      <c r="S477" s="100">
        <f t="shared" si="7"/>
        <v>1</v>
      </c>
    </row>
    <row r="478" spans="1:20" x14ac:dyDescent="0.2">
      <c r="B478" s="46" t="s">
        <v>398</v>
      </c>
      <c r="C478" s="52" t="s">
        <v>394</v>
      </c>
      <c r="D478" s="99"/>
      <c r="E478" s="100"/>
      <c r="F478" s="100"/>
      <c r="G478" s="100">
        <v>1</v>
      </c>
      <c r="H478" s="99">
        <v>0</v>
      </c>
      <c r="I478" s="100"/>
      <c r="J478" s="100"/>
      <c r="K478" s="100"/>
      <c r="L478" s="100"/>
      <c r="M478" s="20"/>
      <c r="N478" s="20"/>
      <c r="O478" s="20"/>
      <c r="P478" s="20"/>
      <c r="Q478" s="115"/>
      <c r="R478" s="115"/>
      <c r="S478" s="100">
        <f t="shared" si="7"/>
        <v>1</v>
      </c>
    </row>
    <row r="479" spans="1:20" x14ac:dyDescent="0.2">
      <c r="B479" s="46" t="s">
        <v>399</v>
      </c>
      <c r="C479" s="52" t="s">
        <v>394</v>
      </c>
      <c r="D479" s="99"/>
      <c r="E479" s="100"/>
      <c r="F479" s="100"/>
      <c r="G479" s="99">
        <v>1</v>
      </c>
      <c r="H479" s="99">
        <v>0</v>
      </c>
      <c r="I479" s="100"/>
      <c r="J479" s="100"/>
      <c r="K479" s="100"/>
      <c r="L479" s="100"/>
      <c r="M479" s="20"/>
      <c r="N479" s="20"/>
      <c r="O479" s="20"/>
      <c r="P479" s="20"/>
      <c r="Q479" s="115"/>
      <c r="R479" s="115"/>
      <c r="S479" s="100">
        <f t="shared" si="7"/>
        <v>1</v>
      </c>
    </row>
    <row r="480" spans="1:20" x14ac:dyDescent="0.2">
      <c r="B480" s="8" t="s">
        <v>428</v>
      </c>
      <c r="C480" s="106" t="s">
        <v>0</v>
      </c>
      <c r="D480" s="100"/>
      <c r="E480" s="100"/>
      <c r="F480" s="100"/>
      <c r="G480" s="100"/>
      <c r="H480" s="100"/>
      <c r="I480" s="100"/>
      <c r="J480" s="100"/>
      <c r="K480" s="100"/>
      <c r="L480" s="100"/>
      <c r="M480" s="20"/>
      <c r="N480" s="20"/>
      <c r="O480" s="20">
        <v>1</v>
      </c>
      <c r="P480" s="20"/>
      <c r="Q480" s="115"/>
      <c r="R480" s="115"/>
      <c r="S480" s="100">
        <f t="shared" si="7"/>
        <v>1</v>
      </c>
    </row>
    <row r="481" spans="1:20" x14ac:dyDescent="0.2">
      <c r="A481" s="70"/>
      <c r="B481" s="8" t="s">
        <v>436</v>
      </c>
      <c r="C481" s="104" t="s">
        <v>3</v>
      </c>
      <c r="D481" s="100"/>
      <c r="E481" s="100"/>
      <c r="F481" s="100"/>
      <c r="G481" s="100"/>
      <c r="H481" s="100"/>
      <c r="I481" s="100"/>
      <c r="J481" s="100"/>
      <c r="K481" s="100"/>
      <c r="L481" s="100"/>
      <c r="M481" s="20"/>
      <c r="N481" s="20">
        <v>1</v>
      </c>
      <c r="O481" s="20"/>
      <c r="P481" s="20"/>
      <c r="Q481" s="115"/>
      <c r="R481" s="115"/>
      <c r="S481" s="100">
        <f t="shared" si="7"/>
        <v>1</v>
      </c>
      <c r="T481" s="108"/>
    </row>
    <row r="482" spans="1:20" x14ac:dyDescent="0.2">
      <c r="B482" s="49" t="s">
        <v>437</v>
      </c>
      <c r="C482" s="48" t="s">
        <v>3</v>
      </c>
      <c r="D482" s="70"/>
      <c r="E482" s="70"/>
      <c r="F482" s="70"/>
      <c r="G482" s="70"/>
      <c r="H482" s="70"/>
      <c r="I482" s="70"/>
      <c r="J482" s="70"/>
      <c r="K482" s="70"/>
      <c r="L482" s="70"/>
      <c r="M482" s="72"/>
      <c r="N482" s="72"/>
      <c r="O482" s="20">
        <v>1</v>
      </c>
      <c r="P482" s="20"/>
      <c r="Q482" s="115"/>
      <c r="R482" s="115"/>
      <c r="S482" s="100">
        <f t="shared" si="7"/>
        <v>1</v>
      </c>
    </row>
    <row r="483" spans="1:20" x14ac:dyDescent="0.2">
      <c r="B483" s="49" t="s">
        <v>732</v>
      </c>
      <c r="C483" s="48" t="s">
        <v>3</v>
      </c>
      <c r="D483" s="70"/>
      <c r="E483" s="70"/>
      <c r="F483" s="70"/>
      <c r="G483" s="70"/>
      <c r="H483" s="70"/>
      <c r="I483" s="70"/>
      <c r="J483" s="70"/>
      <c r="K483" s="70"/>
      <c r="L483" s="70"/>
      <c r="M483" s="72"/>
      <c r="N483" s="72"/>
      <c r="O483" s="20"/>
      <c r="P483" s="20">
        <v>1</v>
      </c>
      <c r="Q483" s="115"/>
      <c r="R483" s="115"/>
      <c r="S483" s="100">
        <f t="shared" si="7"/>
        <v>1</v>
      </c>
    </row>
    <row r="484" spans="1:20" x14ac:dyDescent="0.2">
      <c r="B484" s="49" t="s">
        <v>777</v>
      </c>
      <c r="C484" s="47" t="s">
        <v>3</v>
      </c>
      <c r="D484" s="100"/>
      <c r="E484" s="100"/>
      <c r="F484" s="100"/>
      <c r="G484" s="100"/>
      <c r="H484" s="100"/>
      <c r="I484" s="100"/>
      <c r="J484" s="100"/>
      <c r="K484" s="100"/>
      <c r="L484" s="100"/>
      <c r="M484" s="20"/>
      <c r="N484" s="20"/>
      <c r="O484" s="20"/>
      <c r="P484" s="20">
        <v>1</v>
      </c>
      <c r="Q484" s="115"/>
      <c r="R484" s="115"/>
      <c r="S484" s="100">
        <f t="shared" si="7"/>
        <v>1</v>
      </c>
    </row>
    <row r="485" spans="1:20" x14ac:dyDescent="0.2">
      <c r="B485" s="46" t="s">
        <v>458</v>
      </c>
      <c r="C485" s="52" t="s">
        <v>451</v>
      </c>
      <c r="D485" s="99"/>
      <c r="E485" s="100"/>
      <c r="F485" s="100"/>
      <c r="G485" s="100"/>
      <c r="H485" s="100"/>
      <c r="I485" s="100"/>
      <c r="J485" s="100">
        <v>1</v>
      </c>
      <c r="K485" s="100"/>
      <c r="L485" s="100"/>
      <c r="M485" s="20"/>
      <c r="N485" s="20"/>
      <c r="O485" s="20"/>
      <c r="P485" s="20"/>
      <c r="Q485" s="115"/>
      <c r="R485" s="115"/>
      <c r="S485" s="100">
        <f t="shared" si="7"/>
        <v>1</v>
      </c>
    </row>
    <row r="486" spans="1:20" x14ac:dyDescent="0.2">
      <c r="B486" s="46" t="s">
        <v>463</v>
      </c>
      <c r="C486" s="52" t="s">
        <v>451</v>
      </c>
      <c r="D486" s="99"/>
      <c r="E486" s="100"/>
      <c r="F486" s="100"/>
      <c r="G486" s="100">
        <v>0</v>
      </c>
      <c r="H486" s="100">
        <v>0</v>
      </c>
      <c r="I486" s="100"/>
      <c r="J486" s="100">
        <v>1</v>
      </c>
      <c r="K486" s="100"/>
      <c r="L486" s="100"/>
      <c r="M486" s="20"/>
      <c r="N486" s="20"/>
      <c r="O486" s="20"/>
      <c r="P486" s="20"/>
      <c r="Q486" s="115"/>
      <c r="R486" s="115"/>
      <c r="S486" s="100">
        <f t="shared" si="7"/>
        <v>1</v>
      </c>
      <c r="T486" s="70"/>
    </row>
    <row r="487" spans="1:20" x14ac:dyDescent="0.2">
      <c r="B487" s="49" t="s">
        <v>470</v>
      </c>
      <c r="C487" s="48" t="s">
        <v>467</v>
      </c>
      <c r="D487" s="70"/>
      <c r="E487" s="70"/>
      <c r="F487" s="70"/>
      <c r="G487" s="70"/>
      <c r="H487" s="70"/>
      <c r="I487" s="70"/>
      <c r="J487" s="70"/>
      <c r="K487" s="70"/>
      <c r="L487" s="70"/>
      <c r="M487" s="20">
        <v>1</v>
      </c>
      <c r="N487" s="20"/>
      <c r="O487" s="20"/>
      <c r="P487" s="20"/>
      <c r="Q487" s="115"/>
      <c r="R487" s="115"/>
      <c r="S487" s="100">
        <f t="shared" si="7"/>
        <v>1</v>
      </c>
    </row>
    <row r="488" spans="1:20" s="49" customFormat="1" x14ac:dyDescent="0.2">
      <c r="A488" s="2"/>
      <c r="B488" s="46" t="s">
        <v>476</v>
      </c>
      <c r="C488" s="52" t="s">
        <v>475</v>
      </c>
      <c r="D488" s="99"/>
      <c r="E488" s="100"/>
      <c r="F488" s="100"/>
      <c r="G488" s="100"/>
      <c r="H488" s="100"/>
      <c r="I488" s="99">
        <v>1</v>
      </c>
      <c r="J488" s="100"/>
      <c r="K488" s="100"/>
      <c r="L488" s="100"/>
      <c r="M488" s="20"/>
      <c r="N488" s="20"/>
      <c r="O488" s="20"/>
      <c r="P488" s="20"/>
      <c r="Q488" s="115"/>
      <c r="R488" s="115"/>
      <c r="S488" s="100">
        <f t="shared" si="7"/>
        <v>1</v>
      </c>
      <c r="T488" s="2"/>
    </row>
    <row r="489" spans="1:20" x14ac:dyDescent="0.2">
      <c r="A489" s="70"/>
      <c r="B489" s="46" t="s">
        <v>477</v>
      </c>
      <c r="C489" s="52" t="s">
        <v>475</v>
      </c>
      <c r="D489" s="99"/>
      <c r="E489" s="100"/>
      <c r="F489" s="100"/>
      <c r="G489" s="99">
        <v>1</v>
      </c>
      <c r="H489" s="100">
        <v>0</v>
      </c>
      <c r="I489" s="100"/>
      <c r="J489" s="100"/>
      <c r="K489" s="100"/>
      <c r="L489" s="100"/>
      <c r="M489" s="20"/>
      <c r="N489" s="20"/>
      <c r="O489" s="20"/>
      <c r="P489" s="20"/>
      <c r="Q489" s="115"/>
      <c r="R489" s="115"/>
      <c r="S489" s="100">
        <f t="shared" si="7"/>
        <v>1</v>
      </c>
    </row>
    <row r="490" spans="1:20" x14ac:dyDescent="0.2">
      <c r="B490" s="9" t="s">
        <v>480</v>
      </c>
      <c r="C490" s="52" t="s">
        <v>475</v>
      </c>
      <c r="D490" s="99"/>
      <c r="E490" s="100"/>
      <c r="F490" s="100"/>
      <c r="G490" s="100"/>
      <c r="H490" s="100"/>
      <c r="I490" s="100"/>
      <c r="J490" s="100"/>
      <c r="K490" s="100"/>
      <c r="L490" s="100">
        <v>1</v>
      </c>
      <c r="M490" s="20"/>
      <c r="N490" s="20"/>
      <c r="O490" s="20"/>
      <c r="P490" s="20"/>
      <c r="Q490" s="115"/>
      <c r="R490" s="115"/>
      <c r="S490" s="100">
        <f t="shared" si="7"/>
        <v>1</v>
      </c>
    </row>
    <row r="491" spans="1:20" x14ac:dyDescent="0.2">
      <c r="A491" s="70"/>
      <c r="B491" s="46" t="s">
        <v>484</v>
      </c>
      <c r="C491" s="52" t="s">
        <v>475</v>
      </c>
      <c r="D491" s="99"/>
      <c r="E491" s="100"/>
      <c r="F491" s="100"/>
      <c r="G491" s="100">
        <v>1</v>
      </c>
      <c r="H491" s="99">
        <v>0</v>
      </c>
      <c r="I491" s="100"/>
      <c r="J491" s="100"/>
      <c r="K491" s="100"/>
      <c r="L491" s="100"/>
      <c r="M491" s="20"/>
      <c r="N491" s="20"/>
      <c r="O491" s="20"/>
      <c r="P491" s="20"/>
      <c r="Q491" s="115"/>
      <c r="R491" s="115"/>
      <c r="S491" s="100">
        <f t="shared" si="7"/>
        <v>1</v>
      </c>
    </row>
    <row r="492" spans="1:20" x14ac:dyDescent="0.2">
      <c r="B492" s="45" t="s">
        <v>488</v>
      </c>
      <c r="C492" s="48" t="s">
        <v>475</v>
      </c>
      <c r="D492" s="70"/>
      <c r="E492" s="70"/>
      <c r="F492" s="70"/>
      <c r="G492" s="70"/>
      <c r="H492" s="70"/>
      <c r="I492" s="70"/>
      <c r="J492" s="70"/>
      <c r="K492" s="70"/>
      <c r="L492" s="70"/>
      <c r="M492" s="72"/>
      <c r="N492" s="20">
        <v>1</v>
      </c>
      <c r="O492" s="20"/>
      <c r="P492" s="20"/>
      <c r="Q492" s="115"/>
      <c r="R492" s="115"/>
      <c r="S492" s="100">
        <f t="shared" si="7"/>
        <v>1</v>
      </c>
      <c r="T492" s="70"/>
    </row>
    <row r="493" spans="1:20" x14ac:dyDescent="0.2">
      <c r="B493" s="46" t="s">
        <v>500</v>
      </c>
      <c r="C493" s="52" t="s">
        <v>475</v>
      </c>
      <c r="D493" s="99"/>
      <c r="E493" s="100"/>
      <c r="F493" s="100"/>
      <c r="G493" s="100">
        <v>1</v>
      </c>
      <c r="H493" s="99">
        <v>0</v>
      </c>
      <c r="I493" s="100"/>
      <c r="J493" s="100"/>
      <c r="K493" s="100"/>
      <c r="L493" s="100"/>
      <c r="M493" s="20"/>
      <c r="N493" s="20"/>
      <c r="O493" s="20"/>
      <c r="P493" s="20"/>
      <c r="Q493" s="115"/>
      <c r="R493" s="115"/>
      <c r="S493" s="100">
        <f t="shared" si="7"/>
        <v>1</v>
      </c>
    </row>
    <row r="494" spans="1:20" s="71" customFormat="1" x14ac:dyDescent="0.2">
      <c r="A494" s="2"/>
      <c r="B494" s="45" t="s">
        <v>504</v>
      </c>
      <c r="C494" s="48" t="s">
        <v>475</v>
      </c>
      <c r="D494" s="70"/>
      <c r="E494" s="70"/>
      <c r="F494" s="70"/>
      <c r="G494" s="70"/>
      <c r="H494" s="70"/>
      <c r="I494" s="70"/>
      <c r="J494" s="70"/>
      <c r="K494" s="70"/>
      <c r="L494" s="70"/>
      <c r="M494" s="20">
        <v>1</v>
      </c>
      <c r="N494" s="20">
        <v>0</v>
      </c>
      <c r="O494" s="20"/>
      <c r="P494" s="20"/>
      <c r="Q494" s="115"/>
      <c r="R494" s="115"/>
      <c r="S494" s="100">
        <f t="shared" si="7"/>
        <v>1</v>
      </c>
      <c r="T494" s="2"/>
    </row>
    <row r="495" spans="1:20" s="49" customFormat="1" x14ac:dyDescent="0.2">
      <c r="A495" s="2"/>
      <c r="B495" s="46" t="s">
        <v>507</v>
      </c>
      <c r="C495" s="52" t="s">
        <v>475</v>
      </c>
      <c r="D495" s="99"/>
      <c r="E495" s="100"/>
      <c r="F495" s="100"/>
      <c r="G495" s="100"/>
      <c r="H495" s="100"/>
      <c r="I495" s="99">
        <v>1</v>
      </c>
      <c r="J495" s="100"/>
      <c r="K495" s="100"/>
      <c r="L495" s="100"/>
      <c r="M495" s="20"/>
      <c r="N495" s="20"/>
      <c r="O495" s="20"/>
      <c r="P495" s="20"/>
      <c r="Q495" s="115"/>
      <c r="R495" s="115"/>
      <c r="S495" s="100">
        <f t="shared" si="7"/>
        <v>1</v>
      </c>
      <c r="T495" s="108"/>
    </row>
    <row r="496" spans="1:20" x14ac:dyDescent="0.2">
      <c r="B496" s="9" t="s">
        <v>509</v>
      </c>
      <c r="C496" s="52" t="s">
        <v>475</v>
      </c>
      <c r="D496" s="99"/>
      <c r="E496" s="100"/>
      <c r="F496" s="100"/>
      <c r="G496" s="100"/>
      <c r="H496" s="100"/>
      <c r="I496" s="100"/>
      <c r="J496" s="100"/>
      <c r="K496" s="100">
        <v>1</v>
      </c>
      <c r="L496" s="100"/>
      <c r="M496" s="20"/>
      <c r="N496" s="20"/>
      <c r="O496" s="20"/>
      <c r="P496" s="20"/>
      <c r="Q496" s="115"/>
      <c r="R496" s="115"/>
      <c r="S496" s="100">
        <f t="shared" si="7"/>
        <v>1</v>
      </c>
      <c r="T496" s="70"/>
    </row>
    <row r="497" spans="1:20" x14ac:dyDescent="0.2">
      <c r="B497" s="45" t="s">
        <v>512</v>
      </c>
      <c r="C497" s="48" t="s">
        <v>475</v>
      </c>
      <c r="D497" s="70"/>
      <c r="E497" s="70"/>
      <c r="F497" s="70"/>
      <c r="G497" s="70"/>
      <c r="H497" s="70"/>
      <c r="I497" s="70"/>
      <c r="J497" s="70"/>
      <c r="K497" s="70"/>
      <c r="L497" s="70"/>
      <c r="M497" s="72"/>
      <c r="N497" s="20">
        <v>1</v>
      </c>
      <c r="O497" s="20"/>
      <c r="P497" s="20"/>
      <c r="Q497" s="115"/>
      <c r="R497" s="115"/>
      <c r="S497" s="100">
        <f t="shared" si="7"/>
        <v>1</v>
      </c>
      <c r="T497" s="70"/>
    </row>
    <row r="498" spans="1:20" s="49" customFormat="1" x14ac:dyDescent="0.2">
      <c r="A498" s="2"/>
      <c r="B498" s="9" t="s">
        <v>513</v>
      </c>
      <c r="C498" s="48" t="s">
        <v>475</v>
      </c>
      <c r="D498" s="99"/>
      <c r="E498" s="100"/>
      <c r="F498" s="100"/>
      <c r="G498" s="100"/>
      <c r="H498" s="100"/>
      <c r="I498" s="100"/>
      <c r="J498" s="100"/>
      <c r="K498" s="100"/>
      <c r="L498" s="100">
        <v>0</v>
      </c>
      <c r="M498" s="20">
        <v>1</v>
      </c>
      <c r="N498" s="20"/>
      <c r="O498" s="20"/>
      <c r="P498" s="20"/>
      <c r="Q498" s="115"/>
      <c r="R498" s="115"/>
      <c r="S498" s="100">
        <f t="shared" si="7"/>
        <v>1</v>
      </c>
      <c r="T498" s="70"/>
    </row>
    <row r="499" spans="1:20" x14ac:dyDescent="0.2">
      <c r="A499" s="70"/>
      <c r="B499" s="9" t="s">
        <v>519</v>
      </c>
      <c r="C499" s="52" t="s">
        <v>475</v>
      </c>
      <c r="D499" s="99"/>
      <c r="E499" s="100"/>
      <c r="F499" s="100"/>
      <c r="G499" s="100"/>
      <c r="H499" s="100"/>
      <c r="I499" s="100"/>
      <c r="J499" s="100">
        <v>1</v>
      </c>
      <c r="K499" s="100">
        <v>0</v>
      </c>
      <c r="L499" s="100"/>
      <c r="M499" s="20"/>
      <c r="N499" s="20"/>
      <c r="O499" s="20"/>
      <c r="P499" s="20"/>
      <c r="Q499" s="115"/>
      <c r="R499" s="115"/>
      <c r="S499" s="100">
        <f t="shared" si="7"/>
        <v>1</v>
      </c>
    </row>
    <row r="500" spans="1:20" x14ac:dyDescent="0.2">
      <c r="B500" s="46" t="s">
        <v>530</v>
      </c>
      <c r="C500" s="48" t="s">
        <v>475</v>
      </c>
      <c r="D500" s="99"/>
      <c r="E500" s="100"/>
      <c r="F500" s="100"/>
      <c r="G500" s="100"/>
      <c r="H500" s="100"/>
      <c r="I500" s="100"/>
      <c r="J500" s="100"/>
      <c r="K500" s="100"/>
      <c r="L500" s="100"/>
      <c r="M500" s="20">
        <v>1</v>
      </c>
      <c r="N500" s="20"/>
      <c r="O500" s="20"/>
      <c r="P500" s="20"/>
      <c r="Q500" s="115"/>
      <c r="R500" s="115"/>
      <c r="S500" s="100">
        <f t="shared" si="7"/>
        <v>1</v>
      </c>
      <c r="T500" s="108"/>
    </row>
    <row r="501" spans="1:20" x14ac:dyDescent="0.2">
      <c r="B501" s="45" t="s">
        <v>534</v>
      </c>
      <c r="C501" s="45" t="s">
        <v>475</v>
      </c>
      <c r="D501" s="99"/>
      <c r="E501" s="100"/>
      <c r="F501" s="100"/>
      <c r="G501" s="100"/>
      <c r="H501" s="100"/>
      <c r="I501" s="100"/>
      <c r="J501" s="100"/>
      <c r="K501" s="100"/>
      <c r="L501" s="100"/>
      <c r="M501" s="20">
        <v>1</v>
      </c>
      <c r="N501" s="20"/>
      <c r="O501" s="20"/>
      <c r="P501" s="20"/>
      <c r="Q501" s="115"/>
      <c r="R501" s="115"/>
      <c r="S501" s="100">
        <f t="shared" si="7"/>
        <v>1</v>
      </c>
      <c r="T501" s="108"/>
    </row>
    <row r="502" spans="1:20" x14ac:dyDescent="0.2">
      <c r="B502" s="46" t="s">
        <v>536</v>
      </c>
      <c r="C502" s="52" t="s">
        <v>475</v>
      </c>
      <c r="D502" s="99"/>
      <c r="E502" s="100"/>
      <c r="F502" s="100"/>
      <c r="G502" s="100"/>
      <c r="H502" s="100"/>
      <c r="I502" s="99">
        <v>1</v>
      </c>
      <c r="J502" s="100"/>
      <c r="K502" s="100"/>
      <c r="L502" s="100"/>
      <c r="M502" s="20"/>
      <c r="N502" s="20"/>
      <c r="O502" s="20"/>
      <c r="P502" s="20"/>
      <c r="Q502" s="115"/>
      <c r="R502" s="115"/>
      <c r="S502" s="100">
        <f t="shared" si="7"/>
        <v>1</v>
      </c>
      <c r="T502" s="70"/>
    </row>
    <row r="503" spans="1:20" x14ac:dyDescent="0.2">
      <c r="A503" s="108"/>
      <c r="B503" s="9" t="s">
        <v>552</v>
      </c>
      <c r="C503" s="52" t="s">
        <v>475</v>
      </c>
      <c r="D503" s="99"/>
      <c r="E503" s="100"/>
      <c r="F503" s="100"/>
      <c r="G503" s="100"/>
      <c r="H503" s="100"/>
      <c r="I503" s="100"/>
      <c r="J503" s="100"/>
      <c r="K503" s="100">
        <v>1</v>
      </c>
      <c r="L503" s="100"/>
      <c r="M503" s="20"/>
      <c r="N503" s="20"/>
      <c r="O503" s="20"/>
      <c r="P503" s="20"/>
      <c r="Q503" s="115"/>
      <c r="R503" s="115"/>
      <c r="S503" s="100">
        <f t="shared" si="7"/>
        <v>1</v>
      </c>
    </row>
    <row r="504" spans="1:20" x14ac:dyDescent="0.2">
      <c r="A504" s="108"/>
      <c r="B504" s="9" t="s">
        <v>555</v>
      </c>
      <c r="C504" s="52" t="s">
        <v>475</v>
      </c>
      <c r="D504" s="99"/>
      <c r="E504" s="100"/>
      <c r="F504" s="100"/>
      <c r="G504" s="100"/>
      <c r="H504" s="100"/>
      <c r="I504" s="100"/>
      <c r="J504" s="100"/>
      <c r="K504" s="100"/>
      <c r="L504" s="100">
        <v>1</v>
      </c>
      <c r="M504" s="20"/>
      <c r="N504" s="20"/>
      <c r="O504" s="20"/>
      <c r="P504" s="20"/>
      <c r="Q504" s="115"/>
      <c r="R504" s="115"/>
      <c r="S504" s="100">
        <f t="shared" si="7"/>
        <v>1</v>
      </c>
      <c r="T504" s="70"/>
    </row>
    <row r="505" spans="1:20" s="71" customFormat="1" x14ac:dyDescent="0.2">
      <c r="A505" s="108"/>
      <c r="B505" s="46" t="s">
        <v>558</v>
      </c>
      <c r="C505" s="52" t="s">
        <v>475</v>
      </c>
      <c r="D505" s="99"/>
      <c r="E505" s="100"/>
      <c r="F505" s="100"/>
      <c r="G505" s="100"/>
      <c r="H505" s="100"/>
      <c r="I505" s="99">
        <v>1</v>
      </c>
      <c r="J505" s="100"/>
      <c r="K505" s="100"/>
      <c r="L505" s="100"/>
      <c r="M505" s="20"/>
      <c r="N505" s="20"/>
      <c r="O505" s="20"/>
      <c r="P505" s="20"/>
      <c r="Q505" s="115"/>
      <c r="R505" s="115"/>
      <c r="S505" s="100">
        <f t="shared" si="7"/>
        <v>1</v>
      </c>
      <c r="T505" s="2"/>
    </row>
    <row r="506" spans="1:20" x14ac:dyDescent="0.2">
      <c r="B506" s="46" t="s">
        <v>560</v>
      </c>
      <c r="C506" s="52" t="s">
        <v>475</v>
      </c>
      <c r="D506" s="99"/>
      <c r="E506" s="100"/>
      <c r="F506" s="100"/>
      <c r="G506" s="100"/>
      <c r="H506" s="100"/>
      <c r="I506" s="99">
        <v>1</v>
      </c>
      <c r="J506" s="100"/>
      <c r="K506" s="100"/>
      <c r="L506" s="100"/>
      <c r="M506" s="20"/>
      <c r="N506" s="20"/>
      <c r="O506" s="20"/>
      <c r="P506" s="20"/>
      <c r="Q506" s="115"/>
      <c r="R506" s="115"/>
      <c r="S506" s="100">
        <f t="shared" si="7"/>
        <v>1</v>
      </c>
    </row>
    <row r="507" spans="1:20" s="71" customFormat="1" x14ac:dyDescent="0.2">
      <c r="A507" s="2"/>
      <c r="B507" s="9" t="s">
        <v>564</v>
      </c>
      <c r="C507" s="52" t="s">
        <v>475</v>
      </c>
      <c r="D507" s="99"/>
      <c r="E507" s="100"/>
      <c r="F507" s="100"/>
      <c r="G507" s="100"/>
      <c r="H507" s="100"/>
      <c r="I507" s="100"/>
      <c r="J507" s="100"/>
      <c r="K507" s="100"/>
      <c r="L507" s="100">
        <v>1</v>
      </c>
      <c r="M507" s="20"/>
      <c r="N507" s="20"/>
      <c r="O507" s="20"/>
      <c r="P507" s="20"/>
      <c r="Q507" s="115"/>
      <c r="R507" s="115"/>
      <c r="S507" s="100">
        <f t="shared" si="7"/>
        <v>1</v>
      </c>
      <c r="T507" s="70"/>
    </row>
    <row r="508" spans="1:20" x14ac:dyDescent="0.2">
      <c r="B508" s="9" t="s">
        <v>566</v>
      </c>
      <c r="C508" s="52" t="s">
        <v>475</v>
      </c>
      <c r="D508" s="99"/>
      <c r="E508" s="100"/>
      <c r="F508" s="100"/>
      <c r="G508" s="100"/>
      <c r="H508" s="100"/>
      <c r="I508" s="100"/>
      <c r="J508" s="100"/>
      <c r="K508" s="100">
        <v>1</v>
      </c>
      <c r="L508" s="100"/>
      <c r="M508" s="20"/>
      <c r="N508" s="20"/>
      <c r="O508" s="20"/>
      <c r="P508" s="20"/>
      <c r="Q508" s="115"/>
      <c r="R508" s="115"/>
      <c r="S508" s="100">
        <f t="shared" si="7"/>
        <v>1</v>
      </c>
      <c r="T508" s="70"/>
    </row>
    <row r="509" spans="1:20" s="49" customFormat="1" x14ac:dyDescent="0.2">
      <c r="A509" s="2"/>
      <c r="B509" s="9" t="s">
        <v>568</v>
      </c>
      <c r="C509" s="52" t="s">
        <v>475</v>
      </c>
      <c r="D509" s="99"/>
      <c r="E509" s="100"/>
      <c r="F509" s="100"/>
      <c r="G509" s="100"/>
      <c r="H509" s="100"/>
      <c r="I509" s="100"/>
      <c r="J509" s="100"/>
      <c r="K509" s="100"/>
      <c r="L509" s="100">
        <v>1</v>
      </c>
      <c r="M509" s="20"/>
      <c r="N509" s="20"/>
      <c r="O509" s="20"/>
      <c r="P509" s="20"/>
      <c r="Q509" s="115"/>
      <c r="R509" s="115"/>
      <c r="S509" s="100">
        <f t="shared" si="7"/>
        <v>1</v>
      </c>
      <c r="T509" s="2"/>
    </row>
    <row r="510" spans="1:20" x14ac:dyDescent="0.2">
      <c r="B510" s="45" t="s">
        <v>574</v>
      </c>
      <c r="C510" s="48" t="s">
        <v>475</v>
      </c>
      <c r="D510" s="70"/>
      <c r="E510" s="70"/>
      <c r="F510" s="70"/>
      <c r="G510" s="70"/>
      <c r="H510" s="70"/>
      <c r="I510" s="70"/>
      <c r="J510" s="70"/>
      <c r="K510" s="70"/>
      <c r="L510" s="70"/>
      <c r="M510" s="72"/>
      <c r="N510" s="20">
        <v>1</v>
      </c>
      <c r="O510" s="20"/>
      <c r="P510" s="20"/>
      <c r="Q510" s="115"/>
      <c r="R510" s="115"/>
      <c r="S510" s="100">
        <f t="shared" si="7"/>
        <v>1</v>
      </c>
    </row>
    <row r="511" spans="1:20" s="71" customFormat="1" x14ac:dyDescent="0.2">
      <c r="A511" s="2"/>
      <c r="B511" s="9" t="s">
        <v>578</v>
      </c>
      <c r="C511" s="52" t="s">
        <v>475</v>
      </c>
      <c r="D511" s="99"/>
      <c r="E511" s="100"/>
      <c r="F511" s="100"/>
      <c r="G511" s="100"/>
      <c r="H511" s="100"/>
      <c r="I511" s="100"/>
      <c r="J511" s="100"/>
      <c r="K511" s="100">
        <v>1</v>
      </c>
      <c r="L511" s="100"/>
      <c r="M511" s="20"/>
      <c r="N511" s="20"/>
      <c r="O511" s="20"/>
      <c r="P511" s="20"/>
      <c r="Q511" s="115"/>
      <c r="R511" s="115"/>
      <c r="S511" s="100">
        <f t="shared" si="7"/>
        <v>1</v>
      </c>
      <c r="T511" s="70"/>
    </row>
    <row r="512" spans="1:20" s="49" customFormat="1" x14ac:dyDescent="0.2">
      <c r="A512" s="2"/>
      <c r="B512" s="45" t="s">
        <v>584</v>
      </c>
      <c r="C512" s="48" t="s">
        <v>475</v>
      </c>
      <c r="D512" s="70"/>
      <c r="E512" s="70"/>
      <c r="F512" s="70"/>
      <c r="G512" s="70"/>
      <c r="H512" s="70"/>
      <c r="I512" s="70"/>
      <c r="J512" s="70"/>
      <c r="K512" s="70"/>
      <c r="L512" s="70"/>
      <c r="M512" s="72"/>
      <c r="N512" s="20">
        <v>1</v>
      </c>
      <c r="O512" s="20"/>
      <c r="P512" s="20"/>
      <c r="Q512" s="115"/>
      <c r="R512" s="115"/>
      <c r="S512" s="100">
        <f t="shared" si="7"/>
        <v>1</v>
      </c>
      <c r="T512" s="70"/>
    </row>
    <row r="513" spans="1:20" s="49" customFormat="1" x14ac:dyDescent="0.2">
      <c r="A513" s="2"/>
      <c r="B513" s="45" t="s">
        <v>592</v>
      </c>
      <c r="C513" s="48" t="s">
        <v>475</v>
      </c>
      <c r="D513" s="70"/>
      <c r="E513" s="70"/>
      <c r="F513" s="70"/>
      <c r="G513" s="70"/>
      <c r="H513" s="70"/>
      <c r="I513" s="70"/>
      <c r="J513" s="70"/>
      <c r="K513" s="70"/>
      <c r="L513" s="70"/>
      <c r="M513" s="72"/>
      <c r="N513" s="20">
        <v>1</v>
      </c>
      <c r="O513" s="20"/>
      <c r="P513" s="20"/>
      <c r="Q513" s="115"/>
      <c r="R513" s="115"/>
      <c r="S513" s="100">
        <f t="shared" si="7"/>
        <v>1</v>
      </c>
      <c r="T513" s="2"/>
    </row>
    <row r="514" spans="1:20" x14ac:dyDescent="0.2">
      <c r="B514" s="46" t="s">
        <v>601</v>
      </c>
      <c r="C514" s="52" t="s">
        <v>594</v>
      </c>
      <c r="D514" s="99"/>
      <c r="E514" s="100"/>
      <c r="F514" s="100"/>
      <c r="G514" s="99">
        <v>1</v>
      </c>
      <c r="H514" s="100"/>
      <c r="I514" s="100"/>
      <c r="J514" s="100"/>
      <c r="K514" s="100"/>
      <c r="L514" s="100"/>
      <c r="M514" s="20"/>
      <c r="N514" s="20"/>
      <c r="O514" s="20"/>
      <c r="P514" s="20"/>
      <c r="Q514" s="115"/>
      <c r="R514" s="115"/>
      <c r="S514" s="100">
        <f t="shared" ref="S514:S577" si="8">D514+E514+F514+G514+H514+I514+J514+K514+L514+M514+N514+O514+P514+Q514</f>
        <v>1</v>
      </c>
    </row>
    <row r="515" spans="1:20" x14ac:dyDescent="0.2">
      <c r="A515" s="108"/>
      <c r="B515" s="46" t="s">
        <v>602</v>
      </c>
      <c r="C515" s="52" t="s">
        <v>594</v>
      </c>
      <c r="D515" s="99"/>
      <c r="E515" s="100"/>
      <c r="F515" s="100"/>
      <c r="G515" s="99">
        <v>1</v>
      </c>
      <c r="H515" s="100"/>
      <c r="I515" s="100"/>
      <c r="J515" s="100"/>
      <c r="K515" s="100"/>
      <c r="L515" s="100"/>
      <c r="M515" s="20"/>
      <c r="N515" s="20"/>
      <c r="O515" s="20"/>
      <c r="P515" s="20"/>
      <c r="Q515" s="115"/>
      <c r="R515" s="115"/>
      <c r="S515" s="100">
        <f t="shared" si="8"/>
        <v>1</v>
      </c>
      <c r="T515" s="70"/>
    </row>
    <row r="516" spans="1:20" x14ac:dyDescent="0.2">
      <c r="A516" s="108"/>
      <c r="B516" s="46" t="s">
        <v>605</v>
      </c>
      <c r="C516" s="52" t="s">
        <v>594</v>
      </c>
      <c r="D516" s="99"/>
      <c r="E516" s="100"/>
      <c r="F516" s="100"/>
      <c r="G516" s="99">
        <v>1</v>
      </c>
      <c r="H516" s="100"/>
      <c r="I516" s="100"/>
      <c r="J516" s="100"/>
      <c r="K516" s="100"/>
      <c r="L516" s="100"/>
      <c r="M516" s="20"/>
      <c r="N516" s="20"/>
      <c r="O516" s="20"/>
      <c r="P516" s="20"/>
      <c r="Q516" s="115"/>
      <c r="R516" s="115"/>
      <c r="S516" s="100">
        <f t="shared" si="8"/>
        <v>1</v>
      </c>
      <c r="T516" s="70"/>
    </row>
    <row r="517" spans="1:20" x14ac:dyDescent="0.2">
      <c r="B517" s="46" t="s">
        <v>607</v>
      </c>
      <c r="C517" s="52" t="s">
        <v>594</v>
      </c>
      <c r="D517" s="99"/>
      <c r="E517" s="100"/>
      <c r="F517" s="100"/>
      <c r="G517" s="99">
        <v>1</v>
      </c>
      <c r="H517" s="100"/>
      <c r="I517" s="100"/>
      <c r="J517" s="100"/>
      <c r="K517" s="100"/>
      <c r="L517" s="100"/>
      <c r="M517" s="20"/>
      <c r="N517" s="20"/>
      <c r="O517" s="20"/>
      <c r="P517" s="20"/>
      <c r="Q517" s="115"/>
      <c r="R517" s="115"/>
      <c r="S517" s="100">
        <f t="shared" si="8"/>
        <v>1</v>
      </c>
    </row>
    <row r="518" spans="1:20" x14ac:dyDescent="0.2">
      <c r="B518" s="46" t="s">
        <v>608</v>
      </c>
      <c r="C518" s="52" t="s">
        <v>594</v>
      </c>
      <c r="D518" s="99"/>
      <c r="E518" s="100"/>
      <c r="F518" s="100"/>
      <c r="G518" s="99">
        <v>1</v>
      </c>
      <c r="H518" s="100"/>
      <c r="I518" s="100"/>
      <c r="J518" s="100"/>
      <c r="K518" s="100"/>
      <c r="L518" s="100"/>
      <c r="M518" s="20"/>
      <c r="N518" s="20"/>
      <c r="O518" s="20"/>
      <c r="P518" s="20"/>
      <c r="Q518" s="115"/>
      <c r="R518" s="115"/>
      <c r="S518" s="100">
        <f t="shared" si="8"/>
        <v>1</v>
      </c>
    </row>
    <row r="519" spans="1:20" x14ac:dyDescent="0.2">
      <c r="B519" s="46" t="s">
        <v>609</v>
      </c>
      <c r="C519" s="52" t="s">
        <v>594</v>
      </c>
      <c r="D519" s="99"/>
      <c r="E519" s="100"/>
      <c r="F519" s="100"/>
      <c r="G519" s="99">
        <v>1</v>
      </c>
      <c r="H519" s="100"/>
      <c r="I519" s="100"/>
      <c r="J519" s="100"/>
      <c r="K519" s="100"/>
      <c r="L519" s="100"/>
      <c r="M519" s="20"/>
      <c r="N519" s="20"/>
      <c r="O519" s="20"/>
      <c r="P519" s="20"/>
      <c r="Q519" s="115"/>
      <c r="R519" s="115"/>
      <c r="S519" s="100">
        <f t="shared" si="8"/>
        <v>1</v>
      </c>
    </row>
    <row r="520" spans="1:20" x14ac:dyDescent="0.2">
      <c r="B520" s="46" t="s">
        <v>612</v>
      </c>
      <c r="C520" s="52" t="s">
        <v>594</v>
      </c>
      <c r="D520" s="99"/>
      <c r="E520" s="100"/>
      <c r="F520" s="100"/>
      <c r="G520" s="99">
        <v>1</v>
      </c>
      <c r="H520" s="100"/>
      <c r="I520" s="100"/>
      <c r="J520" s="100"/>
      <c r="K520" s="100"/>
      <c r="L520" s="100"/>
      <c r="M520" s="20"/>
      <c r="N520" s="20"/>
      <c r="O520" s="20"/>
      <c r="P520" s="20"/>
      <c r="Q520" s="115"/>
      <c r="R520" s="115"/>
      <c r="S520" s="100">
        <f t="shared" si="8"/>
        <v>1</v>
      </c>
    </row>
    <row r="521" spans="1:20" x14ac:dyDescent="0.2">
      <c r="A521" s="70"/>
      <c r="B521" s="8" t="s">
        <v>629</v>
      </c>
      <c r="C521" s="48" t="s">
        <v>614</v>
      </c>
      <c r="D521" s="99"/>
      <c r="E521" s="100"/>
      <c r="F521" s="100"/>
      <c r="G521" s="100"/>
      <c r="H521" s="100"/>
      <c r="I521" s="100"/>
      <c r="J521" s="100"/>
      <c r="K521" s="100"/>
      <c r="L521" s="100"/>
      <c r="M521" s="20"/>
      <c r="N521" s="20"/>
      <c r="O521" s="20">
        <v>1</v>
      </c>
      <c r="P521" s="20"/>
      <c r="Q521" s="115"/>
      <c r="R521" s="115"/>
      <c r="S521" s="100">
        <f t="shared" si="8"/>
        <v>1</v>
      </c>
    </row>
    <row r="522" spans="1:20" x14ac:dyDescent="0.2">
      <c r="A522" s="70"/>
      <c r="B522" s="49" t="s">
        <v>780</v>
      </c>
      <c r="C522" s="104" t="s">
        <v>614</v>
      </c>
      <c r="D522" s="99"/>
      <c r="E522" s="100"/>
      <c r="F522" s="100"/>
      <c r="G522" s="100"/>
      <c r="H522" s="100"/>
      <c r="I522" s="100"/>
      <c r="J522" s="100"/>
      <c r="K522" s="100"/>
      <c r="L522" s="100"/>
      <c r="M522" s="20"/>
      <c r="N522" s="20"/>
      <c r="O522" s="20"/>
      <c r="P522" s="20">
        <v>1</v>
      </c>
      <c r="Q522" s="115"/>
      <c r="R522" s="115"/>
      <c r="S522" s="100">
        <f t="shared" si="8"/>
        <v>1</v>
      </c>
    </row>
    <row r="523" spans="1:20" s="71" customFormat="1" x14ac:dyDescent="0.2">
      <c r="A523" s="2"/>
      <c r="B523" s="46" t="s">
        <v>634</v>
      </c>
      <c r="C523" s="52" t="s">
        <v>632</v>
      </c>
      <c r="D523" s="99"/>
      <c r="E523" s="100"/>
      <c r="F523" s="100"/>
      <c r="G523" s="99">
        <v>1</v>
      </c>
      <c r="H523" s="100"/>
      <c r="I523" s="100"/>
      <c r="J523" s="100"/>
      <c r="K523" s="100"/>
      <c r="L523" s="100"/>
      <c r="M523" s="20"/>
      <c r="N523" s="20"/>
      <c r="O523" s="20"/>
      <c r="P523" s="20"/>
      <c r="Q523" s="115"/>
      <c r="R523" s="115"/>
      <c r="S523" s="100">
        <f t="shared" si="8"/>
        <v>1</v>
      </c>
      <c r="T523" s="2"/>
    </row>
    <row r="524" spans="1:20" x14ac:dyDescent="0.2">
      <c r="B524" s="46" t="s">
        <v>637</v>
      </c>
      <c r="C524" s="52" t="s">
        <v>632</v>
      </c>
      <c r="D524" s="99"/>
      <c r="E524" s="100"/>
      <c r="F524" s="100"/>
      <c r="G524" s="99">
        <v>1</v>
      </c>
      <c r="H524" s="100"/>
      <c r="I524" s="100"/>
      <c r="J524" s="100"/>
      <c r="K524" s="100"/>
      <c r="L524" s="100"/>
      <c r="M524" s="20"/>
      <c r="N524" s="20"/>
      <c r="O524" s="20"/>
      <c r="P524" s="20"/>
      <c r="Q524" s="115"/>
      <c r="R524" s="115"/>
      <c r="S524" s="100">
        <f t="shared" si="8"/>
        <v>1</v>
      </c>
    </row>
    <row r="525" spans="1:20" x14ac:dyDescent="0.2">
      <c r="B525" s="46" t="s">
        <v>638</v>
      </c>
      <c r="C525" s="52" t="s">
        <v>632</v>
      </c>
      <c r="D525" s="99"/>
      <c r="E525" s="100"/>
      <c r="F525" s="100">
        <v>0</v>
      </c>
      <c r="G525" s="99">
        <v>1</v>
      </c>
      <c r="H525" s="100"/>
      <c r="I525" s="100"/>
      <c r="J525" s="100"/>
      <c r="K525" s="100"/>
      <c r="L525" s="100"/>
      <c r="M525" s="20"/>
      <c r="N525" s="20"/>
      <c r="O525" s="20"/>
      <c r="P525" s="20"/>
      <c r="Q525" s="115"/>
      <c r="R525" s="115"/>
      <c r="S525" s="100">
        <f t="shared" si="8"/>
        <v>1</v>
      </c>
    </row>
    <row r="526" spans="1:20" x14ac:dyDescent="0.2">
      <c r="B526" s="9" t="s">
        <v>641</v>
      </c>
      <c r="C526" s="47" t="s">
        <v>632</v>
      </c>
      <c r="D526" s="100"/>
      <c r="E526" s="100"/>
      <c r="F526" s="100">
        <v>1</v>
      </c>
      <c r="G526" s="100"/>
      <c r="H526" s="100"/>
      <c r="I526" s="100"/>
      <c r="J526" s="100"/>
      <c r="K526" s="100"/>
      <c r="L526" s="100"/>
      <c r="M526" s="20"/>
      <c r="N526" s="20"/>
      <c r="O526" s="20"/>
      <c r="P526" s="20"/>
      <c r="Q526" s="115"/>
      <c r="R526" s="115"/>
      <c r="S526" s="100">
        <f t="shared" si="8"/>
        <v>1</v>
      </c>
    </row>
    <row r="527" spans="1:20" x14ac:dyDescent="0.2">
      <c r="A527" s="108"/>
      <c r="B527" s="46" t="s">
        <v>645</v>
      </c>
      <c r="C527" s="52" t="s">
        <v>632</v>
      </c>
      <c r="D527" s="99"/>
      <c r="E527" s="100"/>
      <c r="F527" s="100">
        <v>1</v>
      </c>
      <c r="G527" s="99">
        <v>0</v>
      </c>
      <c r="H527" s="100"/>
      <c r="I527" s="100"/>
      <c r="J527" s="100"/>
      <c r="K527" s="100"/>
      <c r="L527" s="100"/>
      <c r="M527" s="20"/>
      <c r="N527" s="20"/>
      <c r="O527" s="20"/>
      <c r="P527" s="20"/>
      <c r="Q527" s="115"/>
      <c r="R527" s="115"/>
      <c r="S527" s="100">
        <f t="shared" si="8"/>
        <v>1</v>
      </c>
      <c r="T527" s="70"/>
    </row>
    <row r="528" spans="1:20" x14ac:dyDescent="0.2">
      <c r="B528" s="46" t="s">
        <v>649</v>
      </c>
      <c r="C528" s="52" t="s">
        <v>632</v>
      </c>
      <c r="D528" s="99"/>
      <c r="E528" s="100"/>
      <c r="F528" s="100"/>
      <c r="G528" s="99">
        <v>1</v>
      </c>
      <c r="H528" s="100"/>
      <c r="I528" s="100"/>
      <c r="J528" s="100"/>
      <c r="K528" s="100"/>
      <c r="L528" s="100"/>
      <c r="M528" s="20"/>
      <c r="N528" s="20"/>
      <c r="O528" s="20"/>
      <c r="P528" s="20"/>
      <c r="Q528" s="115"/>
      <c r="R528" s="115"/>
      <c r="S528" s="100">
        <f t="shared" si="8"/>
        <v>1</v>
      </c>
      <c r="T528" s="70"/>
    </row>
    <row r="529" spans="1:20" x14ac:dyDescent="0.2">
      <c r="B529" s="103" t="s">
        <v>667</v>
      </c>
      <c r="C529" s="48" t="s">
        <v>651</v>
      </c>
      <c r="D529" s="99"/>
      <c r="E529" s="100"/>
      <c r="F529" s="100"/>
      <c r="G529" s="100"/>
      <c r="H529" s="100"/>
      <c r="I529" s="100"/>
      <c r="J529" s="100"/>
      <c r="K529" s="100"/>
      <c r="L529" s="100"/>
      <c r="M529" s="20"/>
      <c r="N529" s="20"/>
      <c r="O529" s="20">
        <v>1</v>
      </c>
      <c r="P529" s="20"/>
      <c r="Q529" s="115"/>
      <c r="R529" s="115"/>
      <c r="S529" s="100">
        <f t="shared" si="8"/>
        <v>1</v>
      </c>
    </row>
    <row r="530" spans="1:20" x14ac:dyDescent="0.2">
      <c r="B530" s="9" t="s">
        <v>675</v>
      </c>
      <c r="C530" s="52" t="s">
        <v>672</v>
      </c>
      <c r="D530" s="99"/>
      <c r="E530" s="100"/>
      <c r="F530" s="100"/>
      <c r="G530" s="100"/>
      <c r="H530" s="100"/>
      <c r="I530" s="100"/>
      <c r="J530" s="100"/>
      <c r="K530" s="100"/>
      <c r="L530" s="100">
        <v>1</v>
      </c>
      <c r="M530" s="20"/>
      <c r="N530" s="20"/>
      <c r="O530" s="20"/>
      <c r="P530" s="20"/>
      <c r="Q530" s="115"/>
      <c r="R530" s="115"/>
      <c r="S530" s="100">
        <f t="shared" si="8"/>
        <v>1</v>
      </c>
    </row>
    <row r="531" spans="1:20" s="71" customFormat="1" x14ac:dyDescent="0.2">
      <c r="A531" s="70"/>
      <c r="B531" s="9" t="s">
        <v>678</v>
      </c>
      <c r="C531" s="52" t="s">
        <v>672</v>
      </c>
      <c r="D531" s="99"/>
      <c r="E531" s="100"/>
      <c r="F531" s="100"/>
      <c r="G531" s="100"/>
      <c r="H531" s="100"/>
      <c r="I531" s="100"/>
      <c r="J531" s="100"/>
      <c r="K531" s="100">
        <v>1</v>
      </c>
      <c r="L531" s="100"/>
      <c r="M531" s="20"/>
      <c r="N531" s="20"/>
      <c r="O531" s="20"/>
      <c r="P531" s="20"/>
      <c r="Q531" s="115"/>
      <c r="R531" s="115"/>
      <c r="S531" s="100">
        <f t="shared" si="8"/>
        <v>1</v>
      </c>
      <c r="T531" s="2"/>
    </row>
    <row r="532" spans="1:20" x14ac:dyDescent="0.2">
      <c r="B532" s="46" t="s">
        <v>681</v>
      </c>
      <c r="C532" s="52" t="s">
        <v>682</v>
      </c>
      <c r="D532" s="99"/>
      <c r="E532" s="100"/>
      <c r="F532" s="100"/>
      <c r="G532" s="100"/>
      <c r="H532" s="100"/>
      <c r="I532" s="99">
        <v>1</v>
      </c>
      <c r="J532" s="100"/>
      <c r="K532" s="100"/>
      <c r="L532" s="100"/>
      <c r="M532" s="20"/>
      <c r="N532" s="20"/>
      <c r="O532" s="20"/>
      <c r="P532" s="20"/>
      <c r="Q532" s="115"/>
      <c r="R532" s="115"/>
      <c r="S532" s="100">
        <f t="shared" si="8"/>
        <v>1</v>
      </c>
    </row>
    <row r="533" spans="1:20" s="71" customFormat="1" x14ac:dyDescent="0.2">
      <c r="A533" s="2"/>
      <c r="B533" s="46" t="s">
        <v>687</v>
      </c>
      <c r="C533" s="52" t="s">
        <v>682</v>
      </c>
      <c r="D533" s="99"/>
      <c r="E533" s="100"/>
      <c r="F533" s="100"/>
      <c r="G533" s="99">
        <v>1</v>
      </c>
      <c r="H533" s="100">
        <v>0</v>
      </c>
      <c r="I533" s="100"/>
      <c r="J533" s="100"/>
      <c r="K533" s="100"/>
      <c r="L533" s="100"/>
      <c r="M533" s="20"/>
      <c r="N533" s="20"/>
      <c r="O533" s="20"/>
      <c r="P533" s="20"/>
      <c r="Q533" s="115"/>
      <c r="R533" s="115"/>
      <c r="S533" s="100">
        <f t="shared" si="8"/>
        <v>1</v>
      </c>
      <c r="T533" s="2"/>
    </row>
    <row r="534" spans="1:20" s="71" customFormat="1" x14ac:dyDescent="0.2">
      <c r="A534" s="2"/>
      <c r="B534" s="46" t="s">
        <v>693</v>
      </c>
      <c r="C534" s="52" t="s">
        <v>682</v>
      </c>
      <c r="D534" s="99"/>
      <c r="E534" s="100"/>
      <c r="F534" s="100"/>
      <c r="G534" s="100">
        <v>1</v>
      </c>
      <c r="H534" s="99">
        <v>0</v>
      </c>
      <c r="I534" s="100"/>
      <c r="J534" s="100"/>
      <c r="K534" s="100"/>
      <c r="L534" s="100"/>
      <c r="M534" s="20"/>
      <c r="N534" s="20"/>
      <c r="O534" s="20"/>
      <c r="P534" s="20"/>
      <c r="Q534" s="115"/>
      <c r="R534" s="115"/>
      <c r="S534" s="100">
        <f t="shared" si="8"/>
        <v>1</v>
      </c>
      <c r="T534" s="2"/>
    </row>
    <row r="535" spans="1:20" s="71" customFormat="1" x14ac:dyDescent="0.2">
      <c r="A535" s="108"/>
      <c r="B535" s="46" t="s">
        <v>696</v>
      </c>
      <c r="C535" s="52" t="s">
        <v>682</v>
      </c>
      <c r="D535" s="99"/>
      <c r="E535" s="100"/>
      <c r="F535" s="100"/>
      <c r="G535" s="100"/>
      <c r="H535" s="100"/>
      <c r="I535" s="100"/>
      <c r="J535" s="100">
        <v>1</v>
      </c>
      <c r="K535" s="100"/>
      <c r="L535" s="100"/>
      <c r="M535" s="20"/>
      <c r="N535" s="20"/>
      <c r="O535" s="20"/>
      <c r="P535" s="20"/>
      <c r="Q535" s="115"/>
      <c r="R535" s="115"/>
      <c r="S535" s="100">
        <f t="shared" si="8"/>
        <v>1</v>
      </c>
      <c r="T535" s="2"/>
    </row>
    <row r="536" spans="1:20" x14ac:dyDescent="0.2">
      <c r="B536" s="46" t="s">
        <v>708</v>
      </c>
      <c r="C536" s="52" t="s">
        <v>682</v>
      </c>
      <c r="D536" s="99"/>
      <c r="E536" s="100"/>
      <c r="F536" s="100"/>
      <c r="G536" s="100"/>
      <c r="H536" s="100">
        <v>1</v>
      </c>
      <c r="I536" s="100"/>
      <c r="J536" s="100"/>
      <c r="K536" s="100"/>
      <c r="L536" s="100"/>
      <c r="M536" s="20"/>
      <c r="N536" s="20"/>
      <c r="O536" s="20"/>
      <c r="P536" s="20"/>
      <c r="Q536" s="115"/>
      <c r="R536" s="115"/>
      <c r="S536" s="100">
        <f t="shared" si="8"/>
        <v>1</v>
      </c>
    </row>
    <row r="537" spans="1:20" s="49" customFormat="1" x14ac:dyDescent="0.2">
      <c r="A537" s="2"/>
      <c r="B537" s="9" t="s">
        <v>712</v>
      </c>
      <c r="C537" s="47" t="s">
        <v>713</v>
      </c>
      <c r="D537" s="100"/>
      <c r="E537" s="100"/>
      <c r="F537" s="100">
        <v>1</v>
      </c>
      <c r="G537" s="100"/>
      <c r="H537" s="100"/>
      <c r="I537" s="100"/>
      <c r="J537" s="100"/>
      <c r="K537" s="100"/>
      <c r="L537" s="100"/>
      <c r="M537" s="20"/>
      <c r="N537" s="20"/>
      <c r="O537" s="20"/>
      <c r="P537" s="20"/>
      <c r="Q537" s="115"/>
      <c r="R537" s="115"/>
      <c r="S537" s="100">
        <f t="shared" si="8"/>
        <v>1</v>
      </c>
      <c r="T537" s="2"/>
    </row>
    <row r="538" spans="1:20" x14ac:dyDescent="0.2">
      <c r="A538" s="108"/>
      <c r="B538" s="9" t="s">
        <v>717</v>
      </c>
      <c r="C538" s="47" t="s">
        <v>713</v>
      </c>
      <c r="D538" s="100"/>
      <c r="E538" s="100"/>
      <c r="F538" s="100">
        <v>1</v>
      </c>
      <c r="G538" s="100"/>
      <c r="H538" s="100"/>
      <c r="I538" s="100"/>
      <c r="J538" s="100"/>
      <c r="K538" s="100"/>
      <c r="L538" s="100"/>
      <c r="M538" s="20"/>
      <c r="N538" s="20"/>
      <c r="O538" s="20"/>
      <c r="P538" s="20"/>
      <c r="Q538" s="115"/>
      <c r="R538" s="115"/>
      <c r="S538" s="100">
        <f t="shared" si="8"/>
        <v>1</v>
      </c>
    </row>
    <row r="539" spans="1:20" s="49" customFormat="1" x14ac:dyDescent="0.2">
      <c r="A539" s="2"/>
      <c r="B539" s="8" t="s">
        <v>827</v>
      </c>
      <c r="C539" s="51" t="s">
        <v>25</v>
      </c>
      <c r="D539" s="99"/>
      <c r="E539" s="100"/>
      <c r="F539" s="100"/>
      <c r="G539" s="100"/>
      <c r="H539" s="100"/>
      <c r="I539" s="100"/>
      <c r="J539" s="100"/>
      <c r="K539" s="100"/>
      <c r="L539" s="100"/>
      <c r="M539" s="20"/>
      <c r="N539" s="20"/>
      <c r="O539" s="20"/>
      <c r="P539" s="20"/>
      <c r="Q539" s="114">
        <v>0</v>
      </c>
      <c r="R539" s="114"/>
      <c r="S539" s="100">
        <f t="shared" si="8"/>
        <v>0</v>
      </c>
      <c r="T539" s="2"/>
    </row>
    <row r="540" spans="1:20" x14ac:dyDescent="0.2">
      <c r="B540" s="97" t="s">
        <v>820</v>
      </c>
      <c r="C540" s="104" t="s">
        <v>785</v>
      </c>
      <c r="Q540" s="114">
        <v>0</v>
      </c>
      <c r="S540" s="100">
        <f t="shared" si="8"/>
        <v>0</v>
      </c>
    </row>
    <row r="541" spans="1:20" x14ac:dyDescent="0.2">
      <c r="B541" s="97" t="s">
        <v>822</v>
      </c>
      <c r="C541" s="104" t="s">
        <v>785</v>
      </c>
      <c r="Q541" s="114">
        <v>0</v>
      </c>
      <c r="S541" s="100">
        <f t="shared" si="8"/>
        <v>0</v>
      </c>
    </row>
    <row r="542" spans="1:20" x14ac:dyDescent="0.2">
      <c r="B542" s="97" t="s">
        <v>816</v>
      </c>
      <c r="C542" s="104" t="s">
        <v>785</v>
      </c>
      <c r="Q542" s="114">
        <v>0</v>
      </c>
      <c r="S542" s="100">
        <f t="shared" si="8"/>
        <v>0</v>
      </c>
    </row>
    <row r="543" spans="1:20" x14ac:dyDescent="0.2">
      <c r="A543" s="70"/>
      <c r="B543" s="46" t="s">
        <v>839</v>
      </c>
      <c r="C543" s="52" t="s">
        <v>0</v>
      </c>
      <c r="D543" s="99"/>
      <c r="E543" s="100"/>
      <c r="F543" s="100"/>
      <c r="G543" s="100"/>
      <c r="H543" s="100"/>
      <c r="I543" s="100"/>
      <c r="J543" s="100"/>
      <c r="K543" s="100"/>
      <c r="L543" s="100"/>
      <c r="M543" s="20"/>
      <c r="N543" s="20"/>
      <c r="O543" s="20"/>
      <c r="P543" s="20"/>
      <c r="Q543" s="114">
        <v>0</v>
      </c>
      <c r="S543" s="100">
        <f t="shared" si="8"/>
        <v>0</v>
      </c>
      <c r="T543" s="108"/>
    </row>
    <row r="544" spans="1:20" x14ac:dyDescent="0.2">
      <c r="A544" s="70"/>
      <c r="B544" s="45" t="s">
        <v>817</v>
      </c>
      <c r="C544" s="48" t="s">
        <v>3</v>
      </c>
      <c r="D544" s="70"/>
      <c r="E544" s="70"/>
      <c r="F544" s="70"/>
      <c r="G544" s="70"/>
      <c r="H544" s="70"/>
      <c r="I544" s="70"/>
      <c r="J544" s="70"/>
      <c r="K544" s="70"/>
      <c r="L544" s="70"/>
      <c r="M544" s="72"/>
      <c r="N544" s="72"/>
      <c r="O544" s="20"/>
      <c r="P544" s="20"/>
      <c r="Q544" s="114">
        <v>0</v>
      </c>
      <c r="S544" s="100">
        <f t="shared" si="8"/>
        <v>0</v>
      </c>
      <c r="T544" s="70"/>
    </row>
    <row r="545" spans="1:20" x14ac:dyDescent="0.2">
      <c r="B545" s="9" t="s">
        <v>447</v>
      </c>
      <c r="C545" s="48" t="s">
        <v>3</v>
      </c>
      <c r="D545" s="99"/>
      <c r="E545" s="100"/>
      <c r="F545" s="100"/>
      <c r="G545" s="100"/>
      <c r="H545" s="100">
        <v>0</v>
      </c>
      <c r="I545" s="100"/>
      <c r="J545" s="100">
        <v>0</v>
      </c>
      <c r="K545" s="100"/>
      <c r="L545" s="100">
        <v>0</v>
      </c>
      <c r="M545" s="20">
        <v>0</v>
      </c>
      <c r="N545" s="20">
        <v>0</v>
      </c>
      <c r="O545" s="20">
        <v>0</v>
      </c>
      <c r="P545" s="20"/>
      <c r="Q545" s="114">
        <v>0</v>
      </c>
      <c r="S545" s="100">
        <f t="shared" si="8"/>
        <v>0</v>
      </c>
    </row>
    <row r="546" spans="1:20" x14ac:dyDescent="0.2">
      <c r="B546" s="97" t="s">
        <v>819</v>
      </c>
      <c r="C546" s="106" t="s">
        <v>614</v>
      </c>
      <c r="Q546" s="114">
        <v>0</v>
      </c>
      <c r="S546" s="100">
        <f t="shared" si="8"/>
        <v>0</v>
      </c>
    </row>
    <row r="547" spans="1:20" s="49" customFormat="1" x14ac:dyDescent="0.2">
      <c r="A547" s="2"/>
      <c r="B547" s="9" t="s">
        <v>98</v>
      </c>
      <c r="C547" s="47" t="s">
        <v>99</v>
      </c>
      <c r="D547" s="100">
        <v>0</v>
      </c>
      <c r="E547" s="100"/>
      <c r="F547" s="100"/>
      <c r="G547" s="100"/>
      <c r="H547" s="100"/>
      <c r="I547" s="100"/>
      <c r="J547" s="100"/>
      <c r="K547" s="100"/>
      <c r="L547" s="100"/>
      <c r="M547" s="20"/>
      <c r="N547" s="20"/>
      <c r="O547" s="20"/>
      <c r="P547" s="20"/>
      <c r="Q547" s="115"/>
      <c r="R547" s="115"/>
      <c r="S547" s="100">
        <f t="shared" si="8"/>
        <v>0</v>
      </c>
      <c r="T547" s="70"/>
    </row>
    <row r="548" spans="1:20" s="49" customFormat="1" x14ac:dyDescent="0.2">
      <c r="A548" s="2"/>
      <c r="B548" s="9" t="s">
        <v>100</v>
      </c>
      <c r="C548" s="47" t="s">
        <v>99</v>
      </c>
      <c r="D548" s="100">
        <v>0</v>
      </c>
      <c r="E548" s="100"/>
      <c r="F548" s="100"/>
      <c r="G548" s="100"/>
      <c r="H548" s="100"/>
      <c r="I548" s="100"/>
      <c r="J548" s="100"/>
      <c r="K548" s="100"/>
      <c r="L548" s="100"/>
      <c r="M548" s="20"/>
      <c r="N548" s="20"/>
      <c r="O548" s="20"/>
      <c r="P548" s="20"/>
      <c r="Q548" s="115"/>
      <c r="R548" s="115"/>
      <c r="S548" s="100">
        <f t="shared" si="8"/>
        <v>0</v>
      </c>
      <c r="T548" s="2"/>
    </row>
    <row r="549" spans="1:20" x14ac:dyDescent="0.2">
      <c r="B549" s="9" t="s">
        <v>102</v>
      </c>
      <c r="C549" s="47" t="s">
        <v>99</v>
      </c>
      <c r="D549" s="100">
        <v>0</v>
      </c>
      <c r="E549" s="100"/>
      <c r="F549" s="100"/>
      <c r="G549" s="100"/>
      <c r="H549" s="100"/>
      <c r="I549" s="100"/>
      <c r="J549" s="100"/>
      <c r="K549" s="100"/>
      <c r="L549" s="100"/>
      <c r="M549" s="20"/>
      <c r="N549" s="20"/>
      <c r="O549" s="20"/>
      <c r="P549" s="20"/>
      <c r="Q549" s="115"/>
      <c r="R549" s="115"/>
      <c r="S549" s="100">
        <f t="shared" si="8"/>
        <v>0</v>
      </c>
      <c r="T549" s="108"/>
    </row>
    <row r="550" spans="1:20" x14ac:dyDescent="0.2">
      <c r="B550" s="9" t="s">
        <v>104</v>
      </c>
      <c r="C550" s="47" t="s">
        <v>99</v>
      </c>
      <c r="D550" s="100">
        <v>0</v>
      </c>
      <c r="E550" s="100"/>
      <c r="F550" s="100"/>
      <c r="G550" s="100"/>
      <c r="H550" s="100"/>
      <c r="I550" s="100"/>
      <c r="J550" s="100"/>
      <c r="K550" s="100"/>
      <c r="L550" s="100"/>
      <c r="M550" s="20"/>
      <c r="N550" s="20"/>
      <c r="O550" s="20"/>
      <c r="P550" s="20"/>
      <c r="Q550" s="115"/>
      <c r="R550" s="115"/>
      <c r="S550" s="100">
        <f t="shared" si="8"/>
        <v>0</v>
      </c>
    </row>
    <row r="551" spans="1:20" x14ac:dyDescent="0.2">
      <c r="B551" s="9" t="s">
        <v>105</v>
      </c>
      <c r="C551" s="47" t="s">
        <v>99</v>
      </c>
      <c r="D551" s="100">
        <v>0</v>
      </c>
      <c r="E551" s="100"/>
      <c r="F551" s="100"/>
      <c r="G551" s="100"/>
      <c r="H551" s="100"/>
      <c r="I551" s="100"/>
      <c r="J551" s="100"/>
      <c r="K551" s="100"/>
      <c r="L551" s="100"/>
      <c r="M551" s="20"/>
      <c r="N551" s="20"/>
      <c r="O551" s="20"/>
      <c r="P551" s="20"/>
      <c r="Q551" s="115"/>
      <c r="R551" s="115"/>
      <c r="S551" s="100">
        <f t="shared" si="8"/>
        <v>0</v>
      </c>
    </row>
    <row r="552" spans="1:20" x14ac:dyDescent="0.2">
      <c r="B552" s="9" t="s">
        <v>115</v>
      </c>
      <c r="C552" s="47" t="s">
        <v>108</v>
      </c>
      <c r="D552" s="100"/>
      <c r="E552" s="100">
        <v>0</v>
      </c>
      <c r="F552" s="100"/>
      <c r="G552" s="100"/>
      <c r="H552" s="100"/>
      <c r="I552" s="100"/>
      <c r="J552" s="100"/>
      <c r="K552" s="100"/>
      <c r="L552" s="100"/>
      <c r="M552" s="20"/>
      <c r="N552" s="20"/>
      <c r="O552" s="20"/>
      <c r="P552" s="20"/>
      <c r="Q552" s="115"/>
      <c r="R552" s="115"/>
      <c r="S552" s="100">
        <f t="shared" si="8"/>
        <v>0</v>
      </c>
    </row>
    <row r="553" spans="1:20" x14ac:dyDescent="0.2">
      <c r="B553" s="9" t="s">
        <v>116</v>
      </c>
      <c r="C553" s="47" t="s">
        <v>108</v>
      </c>
      <c r="D553" s="100"/>
      <c r="E553" s="100">
        <v>0</v>
      </c>
      <c r="F553" s="100"/>
      <c r="G553" s="100"/>
      <c r="H553" s="100"/>
      <c r="I553" s="100"/>
      <c r="J553" s="100"/>
      <c r="K553" s="100"/>
      <c r="L553" s="100"/>
      <c r="M553" s="20"/>
      <c r="N553" s="20"/>
      <c r="O553" s="20"/>
      <c r="P553" s="20"/>
      <c r="Q553" s="115"/>
      <c r="R553" s="115"/>
      <c r="S553" s="100">
        <f t="shared" si="8"/>
        <v>0</v>
      </c>
    </row>
    <row r="554" spans="1:20" x14ac:dyDescent="0.2">
      <c r="A554" s="108"/>
      <c r="B554" s="9" t="s">
        <v>122</v>
      </c>
      <c r="C554" s="47" t="s">
        <v>108</v>
      </c>
      <c r="D554" s="100"/>
      <c r="E554" s="100">
        <v>0</v>
      </c>
      <c r="F554" s="100"/>
      <c r="G554" s="100"/>
      <c r="H554" s="100"/>
      <c r="I554" s="100"/>
      <c r="J554" s="100"/>
      <c r="K554" s="100"/>
      <c r="L554" s="100"/>
      <c r="M554" s="20"/>
      <c r="N554" s="20"/>
      <c r="O554" s="20"/>
      <c r="P554" s="20"/>
      <c r="Q554" s="115"/>
      <c r="R554" s="115"/>
      <c r="S554" s="100">
        <f t="shared" si="8"/>
        <v>0</v>
      </c>
    </row>
    <row r="555" spans="1:20" x14ac:dyDescent="0.2">
      <c r="B555" s="9" t="s">
        <v>132</v>
      </c>
      <c r="C555" s="47" t="s">
        <v>108</v>
      </c>
      <c r="D555" s="100">
        <v>0</v>
      </c>
      <c r="E555" s="100"/>
      <c r="F555" s="100"/>
      <c r="G555" s="100"/>
      <c r="H555" s="100"/>
      <c r="I555" s="100"/>
      <c r="J555" s="100"/>
      <c r="K555" s="100"/>
      <c r="L555" s="100"/>
      <c r="M555" s="20"/>
      <c r="N555" s="20"/>
      <c r="O555" s="20"/>
      <c r="P555" s="20"/>
      <c r="Q555" s="115"/>
      <c r="R555" s="115"/>
      <c r="S555" s="100">
        <f t="shared" si="8"/>
        <v>0</v>
      </c>
    </row>
    <row r="556" spans="1:20" s="49" customFormat="1" x14ac:dyDescent="0.2">
      <c r="A556" s="2"/>
      <c r="B556" s="9" t="s">
        <v>134</v>
      </c>
      <c r="C556" s="47" t="s">
        <v>108</v>
      </c>
      <c r="D556" s="100"/>
      <c r="E556" s="100">
        <v>0</v>
      </c>
      <c r="F556" s="100"/>
      <c r="G556" s="100"/>
      <c r="H556" s="100"/>
      <c r="I556" s="100"/>
      <c r="J556" s="100"/>
      <c r="K556" s="100"/>
      <c r="L556" s="100"/>
      <c r="M556" s="20"/>
      <c r="N556" s="20"/>
      <c r="O556" s="20"/>
      <c r="P556" s="20"/>
      <c r="Q556" s="115"/>
      <c r="R556" s="115"/>
      <c r="S556" s="100">
        <f t="shared" si="8"/>
        <v>0</v>
      </c>
      <c r="T556" s="2"/>
    </row>
    <row r="557" spans="1:20" x14ac:dyDescent="0.2">
      <c r="B557" s="9" t="s">
        <v>140</v>
      </c>
      <c r="C557" s="47" t="s">
        <v>138</v>
      </c>
      <c r="D557" s="100">
        <v>0</v>
      </c>
      <c r="E557" s="100"/>
      <c r="F557" s="100"/>
      <c r="G557" s="100"/>
      <c r="H557" s="100"/>
      <c r="I557" s="100"/>
      <c r="J557" s="100"/>
      <c r="K557" s="100"/>
      <c r="L557" s="100"/>
      <c r="M557" s="20"/>
      <c r="N557" s="20"/>
      <c r="O557" s="20"/>
      <c r="P557" s="20"/>
      <c r="Q557" s="115"/>
      <c r="R557" s="115"/>
      <c r="S557" s="100">
        <f t="shared" si="8"/>
        <v>0</v>
      </c>
    </row>
    <row r="558" spans="1:20" x14ac:dyDescent="0.2">
      <c r="A558" s="70"/>
      <c r="B558" s="9" t="s">
        <v>143</v>
      </c>
      <c r="C558" s="47" t="s">
        <v>144</v>
      </c>
      <c r="D558" s="100"/>
      <c r="E558" s="100">
        <v>0</v>
      </c>
      <c r="F558" s="100"/>
      <c r="G558" s="100"/>
      <c r="H558" s="100"/>
      <c r="I558" s="100"/>
      <c r="J558" s="100"/>
      <c r="K558" s="100"/>
      <c r="L558" s="100"/>
      <c r="M558" s="20"/>
      <c r="N558" s="20"/>
      <c r="O558" s="20"/>
      <c r="P558" s="20"/>
      <c r="Q558" s="115"/>
      <c r="R558" s="115"/>
      <c r="S558" s="100">
        <f t="shared" si="8"/>
        <v>0</v>
      </c>
    </row>
    <row r="559" spans="1:20" x14ac:dyDescent="0.2">
      <c r="B559" s="9" t="s">
        <v>146</v>
      </c>
      <c r="C559" s="47" t="s">
        <v>144</v>
      </c>
      <c r="D559" s="100"/>
      <c r="E559" s="100">
        <v>0</v>
      </c>
      <c r="F559" s="100"/>
      <c r="G559" s="100"/>
      <c r="H559" s="100"/>
      <c r="I559" s="100"/>
      <c r="J559" s="100"/>
      <c r="K559" s="100"/>
      <c r="L559" s="100"/>
      <c r="M559" s="20"/>
      <c r="N559" s="20"/>
      <c r="O559" s="20"/>
      <c r="P559" s="20"/>
      <c r="Q559" s="115"/>
      <c r="R559" s="115"/>
      <c r="S559" s="100">
        <f t="shared" si="8"/>
        <v>0</v>
      </c>
    </row>
    <row r="560" spans="1:20" x14ac:dyDescent="0.2">
      <c r="A560" s="70"/>
      <c r="B560" s="9" t="s">
        <v>147</v>
      </c>
      <c r="C560" s="47" t="s">
        <v>144</v>
      </c>
      <c r="D560" s="100">
        <v>0</v>
      </c>
      <c r="E560" s="100"/>
      <c r="F560" s="100"/>
      <c r="G560" s="100"/>
      <c r="H560" s="100"/>
      <c r="I560" s="100"/>
      <c r="J560" s="100"/>
      <c r="K560" s="100"/>
      <c r="L560" s="100"/>
      <c r="M560" s="20"/>
      <c r="N560" s="20"/>
      <c r="O560" s="20"/>
      <c r="P560" s="20"/>
      <c r="Q560" s="115"/>
      <c r="R560" s="115"/>
      <c r="S560" s="100">
        <f t="shared" si="8"/>
        <v>0</v>
      </c>
    </row>
    <row r="561" spans="1:20" x14ac:dyDescent="0.2">
      <c r="B561" s="9" t="s">
        <v>148</v>
      </c>
      <c r="C561" s="47" t="s">
        <v>144</v>
      </c>
      <c r="D561" s="100">
        <v>0</v>
      </c>
      <c r="E561" s="100"/>
      <c r="F561" s="100"/>
      <c r="G561" s="100"/>
      <c r="H561" s="100"/>
      <c r="I561" s="100"/>
      <c r="J561" s="100"/>
      <c r="K561" s="100"/>
      <c r="L561" s="100"/>
      <c r="M561" s="20"/>
      <c r="N561" s="20"/>
      <c r="O561" s="20"/>
      <c r="P561" s="20"/>
      <c r="Q561" s="115"/>
      <c r="R561" s="115"/>
      <c r="S561" s="100">
        <f t="shared" si="8"/>
        <v>0</v>
      </c>
    </row>
    <row r="562" spans="1:20" x14ac:dyDescent="0.2">
      <c r="B562" s="9" t="s">
        <v>153</v>
      </c>
      <c r="C562" s="47" t="s">
        <v>144</v>
      </c>
      <c r="D562" s="100"/>
      <c r="E562" s="100">
        <v>0</v>
      </c>
      <c r="F562" s="100"/>
      <c r="G562" s="100"/>
      <c r="H562" s="100"/>
      <c r="I562" s="100"/>
      <c r="J562" s="100"/>
      <c r="K562" s="100"/>
      <c r="L562" s="100"/>
      <c r="M562" s="20"/>
      <c r="N562" s="20"/>
      <c r="O562" s="20"/>
      <c r="P562" s="20"/>
      <c r="Q562" s="115"/>
      <c r="R562" s="115"/>
      <c r="S562" s="100">
        <f t="shared" si="8"/>
        <v>0</v>
      </c>
    </row>
    <row r="563" spans="1:20" x14ac:dyDescent="0.2">
      <c r="A563" s="70"/>
      <c r="B563" s="9" t="s">
        <v>154</v>
      </c>
      <c r="C563" s="47" t="s">
        <v>144</v>
      </c>
      <c r="D563" s="100">
        <v>0</v>
      </c>
      <c r="E563" s="100"/>
      <c r="F563" s="100"/>
      <c r="G563" s="100"/>
      <c r="H563" s="100"/>
      <c r="I563" s="100"/>
      <c r="J563" s="100"/>
      <c r="K563" s="100"/>
      <c r="L563" s="100"/>
      <c r="M563" s="20"/>
      <c r="N563" s="20"/>
      <c r="O563" s="20"/>
      <c r="P563" s="20"/>
      <c r="Q563" s="115"/>
      <c r="R563" s="115"/>
      <c r="S563" s="100">
        <f t="shared" si="8"/>
        <v>0</v>
      </c>
      <c r="T563" s="108"/>
    </row>
    <row r="564" spans="1:20" x14ac:dyDescent="0.2">
      <c r="A564" s="108"/>
      <c r="B564" s="9" t="s">
        <v>155</v>
      </c>
      <c r="C564" s="47" t="s">
        <v>144</v>
      </c>
      <c r="D564" s="100">
        <v>0</v>
      </c>
      <c r="E564" s="100"/>
      <c r="F564" s="100"/>
      <c r="G564" s="100"/>
      <c r="H564" s="100"/>
      <c r="I564" s="100"/>
      <c r="J564" s="100"/>
      <c r="K564" s="100"/>
      <c r="L564" s="100"/>
      <c r="M564" s="20"/>
      <c r="N564" s="20"/>
      <c r="O564" s="20"/>
      <c r="P564" s="20"/>
      <c r="Q564" s="115"/>
      <c r="R564" s="115"/>
      <c r="S564" s="100">
        <f t="shared" si="8"/>
        <v>0</v>
      </c>
      <c r="T564" s="70"/>
    </row>
    <row r="565" spans="1:20" s="49" customFormat="1" x14ac:dyDescent="0.2">
      <c r="A565" s="2"/>
      <c r="B565" s="9" t="s">
        <v>159</v>
      </c>
      <c r="C565" s="47" t="s">
        <v>144</v>
      </c>
      <c r="D565" s="100">
        <v>0</v>
      </c>
      <c r="E565" s="100"/>
      <c r="F565" s="100"/>
      <c r="G565" s="100"/>
      <c r="H565" s="100"/>
      <c r="I565" s="100"/>
      <c r="J565" s="100"/>
      <c r="K565" s="100"/>
      <c r="L565" s="100"/>
      <c r="M565" s="20"/>
      <c r="N565" s="20"/>
      <c r="O565" s="20"/>
      <c r="P565" s="20"/>
      <c r="Q565" s="115"/>
      <c r="R565" s="115"/>
      <c r="S565" s="100">
        <f t="shared" si="8"/>
        <v>0</v>
      </c>
      <c r="T565" s="2"/>
    </row>
    <row r="566" spans="1:20" x14ac:dyDescent="0.2">
      <c r="B566" s="9" t="s">
        <v>161</v>
      </c>
      <c r="C566" s="47" t="s">
        <v>144</v>
      </c>
      <c r="D566" s="100"/>
      <c r="E566" s="100">
        <v>0</v>
      </c>
      <c r="F566" s="100"/>
      <c r="G566" s="100"/>
      <c r="H566" s="100"/>
      <c r="I566" s="100"/>
      <c r="J566" s="100"/>
      <c r="K566" s="100"/>
      <c r="L566" s="100"/>
      <c r="M566" s="20"/>
      <c r="N566" s="20"/>
      <c r="O566" s="20"/>
      <c r="P566" s="20"/>
      <c r="Q566" s="115"/>
      <c r="R566" s="115"/>
      <c r="S566" s="100">
        <f t="shared" si="8"/>
        <v>0</v>
      </c>
    </row>
    <row r="567" spans="1:20" s="49" customFormat="1" x14ac:dyDescent="0.2">
      <c r="A567" s="2"/>
      <c r="B567" s="9" t="s">
        <v>162</v>
      </c>
      <c r="C567" s="47" t="s">
        <v>144</v>
      </c>
      <c r="D567" s="100">
        <v>0</v>
      </c>
      <c r="E567" s="100">
        <v>0</v>
      </c>
      <c r="F567" s="100"/>
      <c r="G567" s="100"/>
      <c r="H567" s="100"/>
      <c r="I567" s="100"/>
      <c r="J567" s="100"/>
      <c r="K567" s="100"/>
      <c r="L567" s="100"/>
      <c r="M567" s="20"/>
      <c r="N567" s="20"/>
      <c r="O567" s="20"/>
      <c r="P567" s="20"/>
      <c r="Q567" s="115"/>
      <c r="R567" s="115"/>
      <c r="S567" s="100">
        <f t="shared" si="8"/>
        <v>0</v>
      </c>
      <c r="T567" s="2"/>
    </row>
    <row r="568" spans="1:20" s="49" customFormat="1" x14ac:dyDescent="0.2">
      <c r="A568" s="2"/>
      <c r="B568" s="9" t="s">
        <v>164</v>
      </c>
      <c r="C568" s="47" t="s">
        <v>144</v>
      </c>
      <c r="D568" s="100">
        <v>0</v>
      </c>
      <c r="E568" s="100"/>
      <c r="F568" s="100"/>
      <c r="G568" s="100"/>
      <c r="H568" s="100"/>
      <c r="I568" s="100"/>
      <c r="J568" s="100"/>
      <c r="K568" s="100"/>
      <c r="L568" s="100"/>
      <c r="M568" s="20"/>
      <c r="N568" s="20"/>
      <c r="O568" s="20"/>
      <c r="P568" s="20"/>
      <c r="Q568" s="115"/>
      <c r="R568" s="115"/>
      <c r="S568" s="100">
        <f t="shared" si="8"/>
        <v>0</v>
      </c>
      <c r="T568" s="2"/>
    </row>
    <row r="569" spans="1:20" x14ac:dyDescent="0.2">
      <c r="B569" s="9" t="s">
        <v>166</v>
      </c>
      <c r="C569" s="47" t="s">
        <v>144</v>
      </c>
      <c r="D569" s="100">
        <v>0</v>
      </c>
      <c r="E569" s="100"/>
      <c r="F569" s="100"/>
      <c r="G569" s="100"/>
      <c r="H569" s="100"/>
      <c r="I569" s="100"/>
      <c r="J569" s="100"/>
      <c r="K569" s="100"/>
      <c r="L569" s="100"/>
      <c r="M569" s="20"/>
      <c r="N569" s="20"/>
      <c r="O569" s="20"/>
      <c r="P569" s="20"/>
      <c r="Q569" s="115"/>
      <c r="R569" s="115"/>
      <c r="S569" s="100">
        <f t="shared" si="8"/>
        <v>0</v>
      </c>
    </row>
    <row r="570" spans="1:20" x14ac:dyDescent="0.2">
      <c r="B570" s="9" t="s">
        <v>168</v>
      </c>
      <c r="C570" s="47" t="s">
        <v>167</v>
      </c>
      <c r="D570" s="100"/>
      <c r="E570" s="100">
        <v>0</v>
      </c>
      <c r="F570" s="100"/>
      <c r="G570" s="100"/>
      <c r="H570" s="100"/>
      <c r="I570" s="100"/>
      <c r="J570" s="100"/>
      <c r="K570" s="100"/>
      <c r="L570" s="100"/>
      <c r="M570" s="20"/>
      <c r="N570" s="20"/>
      <c r="O570" s="20"/>
      <c r="P570" s="20"/>
      <c r="Q570" s="115"/>
      <c r="R570" s="115"/>
      <c r="S570" s="100">
        <f t="shared" si="8"/>
        <v>0</v>
      </c>
    </row>
    <row r="571" spans="1:20" x14ac:dyDescent="0.2">
      <c r="A571" s="70"/>
      <c r="B571" s="9" t="s">
        <v>171</v>
      </c>
      <c r="C571" s="47" t="s">
        <v>170</v>
      </c>
      <c r="D571" s="100"/>
      <c r="E571" s="100">
        <v>0</v>
      </c>
      <c r="F571" s="100"/>
      <c r="G571" s="100"/>
      <c r="H571" s="100"/>
      <c r="I571" s="100"/>
      <c r="J571" s="100"/>
      <c r="K571" s="100"/>
      <c r="L571" s="100"/>
      <c r="M571" s="20"/>
      <c r="N571" s="20"/>
      <c r="O571" s="20"/>
      <c r="P571" s="20"/>
      <c r="Q571" s="115"/>
      <c r="R571" s="115"/>
      <c r="S571" s="100">
        <f t="shared" si="8"/>
        <v>0</v>
      </c>
      <c r="T571" s="70"/>
    </row>
    <row r="572" spans="1:20" s="71" customFormat="1" x14ac:dyDescent="0.2">
      <c r="A572" s="108"/>
      <c r="B572" s="9" t="s">
        <v>186</v>
      </c>
      <c r="C572" s="47" t="s">
        <v>181</v>
      </c>
      <c r="D572" s="100">
        <v>0</v>
      </c>
      <c r="E572" s="100">
        <v>0</v>
      </c>
      <c r="F572" s="100"/>
      <c r="G572" s="100"/>
      <c r="H572" s="100"/>
      <c r="I572" s="100"/>
      <c r="J572" s="100"/>
      <c r="K572" s="100"/>
      <c r="L572" s="100"/>
      <c r="M572" s="20"/>
      <c r="N572" s="20"/>
      <c r="O572" s="20"/>
      <c r="P572" s="20"/>
      <c r="Q572" s="115"/>
      <c r="R572" s="115"/>
      <c r="S572" s="100">
        <f t="shared" si="8"/>
        <v>0</v>
      </c>
      <c r="T572" s="70"/>
    </row>
    <row r="573" spans="1:20" s="71" customFormat="1" x14ac:dyDescent="0.2">
      <c r="A573" s="2"/>
      <c r="B573" s="9" t="s">
        <v>187</v>
      </c>
      <c r="C573" s="47" t="s">
        <v>181</v>
      </c>
      <c r="D573" s="100"/>
      <c r="E573" s="100">
        <v>0</v>
      </c>
      <c r="F573" s="100"/>
      <c r="G573" s="100"/>
      <c r="H573" s="100"/>
      <c r="I573" s="100"/>
      <c r="J573" s="100"/>
      <c r="K573" s="100"/>
      <c r="L573" s="100"/>
      <c r="M573" s="20"/>
      <c r="N573" s="20"/>
      <c r="O573" s="20"/>
      <c r="P573" s="20"/>
      <c r="Q573" s="115"/>
      <c r="R573" s="115"/>
      <c r="S573" s="100">
        <f t="shared" si="8"/>
        <v>0</v>
      </c>
      <c r="T573" s="2"/>
    </row>
    <row r="574" spans="1:20" s="71" customFormat="1" x14ac:dyDescent="0.2">
      <c r="A574" s="2"/>
      <c r="B574" s="9" t="s">
        <v>197</v>
      </c>
      <c r="C574" s="52" t="s">
        <v>25</v>
      </c>
      <c r="D574" s="99"/>
      <c r="E574" s="100"/>
      <c r="F574" s="100"/>
      <c r="G574" s="100"/>
      <c r="H574" s="100"/>
      <c r="I574" s="100"/>
      <c r="J574" s="100"/>
      <c r="K574" s="100">
        <v>0</v>
      </c>
      <c r="L574" s="100"/>
      <c r="M574" s="20"/>
      <c r="N574" s="20"/>
      <c r="O574" s="20"/>
      <c r="P574" s="20"/>
      <c r="Q574" s="115"/>
      <c r="R574" s="115"/>
      <c r="S574" s="100">
        <f t="shared" si="8"/>
        <v>0</v>
      </c>
      <c r="T574" s="2"/>
    </row>
    <row r="575" spans="1:20" x14ac:dyDescent="0.2">
      <c r="A575" s="70"/>
      <c r="B575" s="8" t="s">
        <v>200</v>
      </c>
      <c r="C575" s="51" t="s">
        <v>25</v>
      </c>
      <c r="D575" s="70"/>
      <c r="E575" s="70"/>
      <c r="F575" s="70"/>
      <c r="G575" s="70"/>
      <c r="H575" s="70"/>
      <c r="I575" s="70"/>
      <c r="J575" s="70"/>
      <c r="K575" s="70"/>
      <c r="L575" s="70"/>
      <c r="M575" s="20">
        <v>0</v>
      </c>
      <c r="N575" s="20">
        <v>0</v>
      </c>
      <c r="O575" s="20">
        <v>0</v>
      </c>
      <c r="P575" s="20">
        <v>0</v>
      </c>
      <c r="Q575" s="115"/>
      <c r="R575" s="115"/>
      <c r="S575" s="100">
        <f t="shared" si="8"/>
        <v>0</v>
      </c>
    </row>
    <row r="576" spans="1:20" x14ac:dyDescent="0.2">
      <c r="B576" s="8" t="s">
        <v>201</v>
      </c>
      <c r="C576" s="52" t="s">
        <v>25</v>
      </c>
      <c r="D576" s="100"/>
      <c r="E576" s="100"/>
      <c r="F576" s="100"/>
      <c r="G576" s="100"/>
      <c r="H576" s="100"/>
      <c r="I576" s="100"/>
      <c r="J576" s="100"/>
      <c r="K576" s="100"/>
      <c r="L576" s="100"/>
      <c r="M576" s="20"/>
      <c r="N576" s="20"/>
      <c r="O576" s="20">
        <v>0</v>
      </c>
      <c r="P576" s="20"/>
      <c r="Q576" s="115"/>
      <c r="R576" s="115"/>
      <c r="S576" s="100">
        <f t="shared" si="8"/>
        <v>0</v>
      </c>
    </row>
    <row r="577" spans="1:20" s="49" customFormat="1" x14ac:dyDescent="0.2">
      <c r="A577" s="2"/>
      <c r="B577" s="9" t="s">
        <v>204</v>
      </c>
      <c r="C577" s="52" t="s">
        <v>25</v>
      </c>
      <c r="D577" s="99"/>
      <c r="E577" s="100"/>
      <c r="F577" s="100"/>
      <c r="G577" s="100"/>
      <c r="H577" s="100"/>
      <c r="I577" s="100"/>
      <c r="J577" s="100"/>
      <c r="K577" s="100">
        <v>0</v>
      </c>
      <c r="L577" s="100"/>
      <c r="M577" s="20"/>
      <c r="N577" s="20"/>
      <c r="O577" s="20"/>
      <c r="P577" s="20"/>
      <c r="Q577" s="115"/>
      <c r="R577" s="115"/>
      <c r="S577" s="100">
        <f t="shared" si="8"/>
        <v>0</v>
      </c>
      <c r="T577" s="2"/>
    </row>
    <row r="578" spans="1:20" s="49" customFormat="1" x14ac:dyDescent="0.2">
      <c r="A578" s="70"/>
      <c r="B578" s="8" t="s">
        <v>205</v>
      </c>
      <c r="C578" s="51" t="s">
        <v>25</v>
      </c>
      <c r="D578" s="70"/>
      <c r="E578" s="70"/>
      <c r="F578" s="70"/>
      <c r="G578" s="70"/>
      <c r="H578" s="70"/>
      <c r="I578" s="70"/>
      <c r="J578" s="70"/>
      <c r="K578" s="70"/>
      <c r="L578" s="70"/>
      <c r="M578" s="20">
        <v>0</v>
      </c>
      <c r="N578" s="20"/>
      <c r="O578" s="20"/>
      <c r="P578" s="20"/>
      <c r="Q578" s="115"/>
      <c r="R578" s="115"/>
      <c r="S578" s="100">
        <f t="shared" ref="S578:S641" si="9">D578+E578+F578+G578+H578+I578+J578+K578+L578+M578+N578+O578+P578+Q578</f>
        <v>0</v>
      </c>
      <c r="T578" s="2"/>
    </row>
    <row r="579" spans="1:20" x14ac:dyDescent="0.2">
      <c r="A579" s="70"/>
      <c r="B579" s="9" t="s">
        <v>207</v>
      </c>
      <c r="C579" s="52" t="s">
        <v>25</v>
      </c>
      <c r="D579" s="99"/>
      <c r="E579" s="100"/>
      <c r="F579" s="100">
        <v>0</v>
      </c>
      <c r="G579" s="100">
        <v>0</v>
      </c>
      <c r="H579" s="100"/>
      <c r="I579" s="100"/>
      <c r="J579" s="100"/>
      <c r="K579" s="100">
        <v>0</v>
      </c>
      <c r="L579" s="100"/>
      <c r="M579" s="20"/>
      <c r="N579" s="20"/>
      <c r="O579" s="20"/>
      <c r="P579" s="20"/>
      <c r="Q579" s="115"/>
      <c r="R579" s="115"/>
      <c r="S579" s="100">
        <f t="shared" si="9"/>
        <v>0</v>
      </c>
      <c r="T579" s="70"/>
    </row>
    <row r="580" spans="1:20" s="49" customFormat="1" x14ac:dyDescent="0.2">
      <c r="A580" s="2"/>
      <c r="B580" s="9" t="s">
        <v>209</v>
      </c>
      <c r="C580" s="52" t="s">
        <v>25</v>
      </c>
      <c r="D580" s="99"/>
      <c r="E580" s="100"/>
      <c r="F580" s="100"/>
      <c r="G580" s="100"/>
      <c r="H580" s="100"/>
      <c r="I580" s="100"/>
      <c r="J580" s="100"/>
      <c r="K580" s="100">
        <v>0</v>
      </c>
      <c r="L580" s="100"/>
      <c r="M580" s="20"/>
      <c r="N580" s="20"/>
      <c r="O580" s="20"/>
      <c r="P580" s="20"/>
      <c r="Q580" s="115"/>
      <c r="R580" s="115"/>
      <c r="S580" s="100">
        <f t="shared" si="9"/>
        <v>0</v>
      </c>
      <c r="T580" s="2"/>
    </row>
    <row r="581" spans="1:20" x14ac:dyDescent="0.2">
      <c r="B581" s="9" t="s">
        <v>211</v>
      </c>
      <c r="C581" s="52" t="s">
        <v>25</v>
      </c>
      <c r="D581" s="99"/>
      <c r="E581" s="100"/>
      <c r="F581" s="100"/>
      <c r="G581" s="100"/>
      <c r="H581" s="100"/>
      <c r="I581" s="100"/>
      <c r="J581" s="100"/>
      <c r="K581" s="100">
        <v>0</v>
      </c>
      <c r="L581" s="100"/>
      <c r="M581" s="20"/>
      <c r="N581" s="20"/>
      <c r="O581" s="20"/>
      <c r="P581" s="20"/>
      <c r="Q581" s="115"/>
      <c r="R581" s="115"/>
      <c r="S581" s="100">
        <f t="shared" si="9"/>
        <v>0</v>
      </c>
      <c r="T581" s="108"/>
    </row>
    <row r="582" spans="1:20" s="71" customFormat="1" x14ac:dyDescent="0.2">
      <c r="A582" s="2"/>
      <c r="B582" s="9" t="s">
        <v>212</v>
      </c>
      <c r="C582" s="52" t="s">
        <v>25</v>
      </c>
      <c r="D582" s="99"/>
      <c r="E582" s="100"/>
      <c r="F582" s="100"/>
      <c r="G582" s="100"/>
      <c r="H582" s="100"/>
      <c r="I582" s="100"/>
      <c r="J582" s="100"/>
      <c r="K582" s="100">
        <v>0</v>
      </c>
      <c r="L582" s="100"/>
      <c r="M582" s="20"/>
      <c r="N582" s="20"/>
      <c r="O582" s="20"/>
      <c r="P582" s="20"/>
      <c r="Q582" s="115"/>
      <c r="R582" s="115"/>
      <c r="S582" s="100">
        <f t="shared" si="9"/>
        <v>0</v>
      </c>
      <c r="T582" s="2"/>
    </row>
    <row r="583" spans="1:20" s="71" customFormat="1" x14ac:dyDescent="0.2">
      <c r="A583" s="2"/>
      <c r="B583" s="46" t="s">
        <v>213</v>
      </c>
      <c r="C583" s="52" t="s">
        <v>25</v>
      </c>
      <c r="D583" s="99"/>
      <c r="E583" s="100"/>
      <c r="F583" s="100"/>
      <c r="G583" s="100"/>
      <c r="H583" s="100"/>
      <c r="I583" s="100"/>
      <c r="J583" s="100"/>
      <c r="K583" s="100">
        <v>0</v>
      </c>
      <c r="L583" s="100"/>
      <c r="M583" s="20"/>
      <c r="N583" s="20"/>
      <c r="O583" s="20"/>
      <c r="P583" s="20"/>
      <c r="Q583" s="115"/>
      <c r="R583" s="115"/>
      <c r="S583" s="100">
        <f t="shared" si="9"/>
        <v>0</v>
      </c>
      <c r="T583" s="108"/>
    </row>
    <row r="584" spans="1:20" x14ac:dyDescent="0.2">
      <c r="B584" s="49" t="s">
        <v>215</v>
      </c>
      <c r="C584" s="51" t="s">
        <v>25</v>
      </c>
      <c r="D584" s="99"/>
      <c r="E584" s="100"/>
      <c r="F584" s="100"/>
      <c r="G584" s="100"/>
      <c r="H584" s="100"/>
      <c r="I584" s="100"/>
      <c r="J584" s="100"/>
      <c r="K584" s="100"/>
      <c r="L584" s="100"/>
      <c r="M584" s="20"/>
      <c r="N584" s="20">
        <v>0</v>
      </c>
      <c r="O584" s="20"/>
      <c r="P584" s="20"/>
      <c r="Q584" s="115"/>
      <c r="R584" s="115"/>
      <c r="S584" s="100">
        <f t="shared" si="9"/>
        <v>0</v>
      </c>
    </row>
    <row r="585" spans="1:20" s="49" customFormat="1" x14ac:dyDescent="0.2">
      <c r="A585" s="70"/>
      <c r="B585" s="8" t="s">
        <v>217</v>
      </c>
      <c r="C585" s="51" t="s">
        <v>25</v>
      </c>
      <c r="D585" s="70"/>
      <c r="E585" s="70"/>
      <c r="F585" s="70"/>
      <c r="G585" s="70"/>
      <c r="H585" s="70"/>
      <c r="I585" s="70"/>
      <c r="J585" s="70"/>
      <c r="K585" s="70"/>
      <c r="L585" s="70"/>
      <c r="M585" s="20">
        <v>0</v>
      </c>
      <c r="N585" s="20"/>
      <c r="O585" s="20"/>
      <c r="P585" s="20"/>
      <c r="Q585" s="115"/>
      <c r="R585" s="115"/>
      <c r="S585" s="100">
        <f t="shared" si="9"/>
        <v>0</v>
      </c>
      <c r="T585" s="2">
        <v>2</v>
      </c>
    </row>
    <row r="586" spans="1:20" s="49" customFormat="1" x14ac:dyDescent="0.2">
      <c r="A586" s="2"/>
      <c r="B586" s="9" t="s">
        <v>219</v>
      </c>
      <c r="C586" s="52" t="s">
        <v>25</v>
      </c>
      <c r="D586" s="99"/>
      <c r="E586" s="100"/>
      <c r="F586" s="100"/>
      <c r="G586" s="100"/>
      <c r="H586" s="100"/>
      <c r="I586" s="100"/>
      <c r="J586" s="100"/>
      <c r="K586" s="100">
        <v>0</v>
      </c>
      <c r="L586" s="100"/>
      <c r="M586" s="20"/>
      <c r="N586" s="20"/>
      <c r="O586" s="20"/>
      <c r="P586" s="20"/>
      <c r="Q586" s="115"/>
      <c r="R586" s="115"/>
      <c r="S586" s="100">
        <f t="shared" si="9"/>
        <v>0</v>
      </c>
      <c r="T586" s="108"/>
    </row>
    <row r="587" spans="1:20" x14ac:dyDescent="0.2">
      <c r="B587" s="8" t="s">
        <v>226</v>
      </c>
      <c r="C587" s="49" t="s">
        <v>25</v>
      </c>
      <c r="D587" s="70"/>
      <c r="E587" s="70"/>
      <c r="F587" s="70"/>
      <c r="G587" s="70"/>
      <c r="H587" s="70"/>
      <c r="I587" s="70"/>
      <c r="J587" s="70"/>
      <c r="K587" s="70"/>
      <c r="L587" s="70"/>
      <c r="M587" s="20">
        <v>0</v>
      </c>
      <c r="N587" s="20">
        <v>0</v>
      </c>
      <c r="O587" s="20"/>
      <c r="P587" s="20"/>
      <c r="Q587" s="115"/>
      <c r="R587" s="115"/>
      <c r="S587" s="100">
        <f t="shared" si="9"/>
        <v>0</v>
      </c>
    </row>
    <row r="588" spans="1:20" x14ac:dyDescent="0.2">
      <c r="B588" s="8" t="s">
        <v>229</v>
      </c>
      <c r="C588" s="51" t="s">
        <v>25</v>
      </c>
      <c r="D588" s="70"/>
      <c r="E588" s="70"/>
      <c r="F588" s="70"/>
      <c r="G588" s="70"/>
      <c r="H588" s="70"/>
      <c r="I588" s="70"/>
      <c r="J588" s="70"/>
      <c r="K588" s="70"/>
      <c r="L588" s="70"/>
      <c r="M588" s="20">
        <v>0</v>
      </c>
      <c r="N588" s="20"/>
      <c r="O588" s="20"/>
      <c r="P588" s="20"/>
      <c r="Q588" s="115"/>
      <c r="R588" s="115"/>
      <c r="S588" s="100">
        <f t="shared" si="9"/>
        <v>0</v>
      </c>
    </row>
    <row r="589" spans="1:20" s="49" customFormat="1" x14ac:dyDescent="0.2">
      <c r="A589" s="108"/>
      <c r="B589" s="9" t="s">
        <v>231</v>
      </c>
      <c r="C589" s="52" t="s">
        <v>25</v>
      </c>
      <c r="D589" s="99"/>
      <c r="E589" s="100"/>
      <c r="F589" s="100"/>
      <c r="G589" s="100"/>
      <c r="H589" s="100"/>
      <c r="I589" s="100"/>
      <c r="J589" s="100"/>
      <c r="K589" s="100">
        <v>0</v>
      </c>
      <c r="L589" s="100"/>
      <c r="M589" s="20"/>
      <c r="N589" s="20"/>
      <c r="O589" s="20"/>
      <c r="P589" s="20"/>
      <c r="Q589" s="115"/>
      <c r="R589" s="115"/>
      <c r="S589" s="100">
        <f t="shared" si="9"/>
        <v>0</v>
      </c>
      <c r="T589" s="2"/>
    </row>
    <row r="590" spans="1:20" x14ac:dyDescent="0.2">
      <c r="A590" s="70"/>
      <c r="B590" s="8" t="s">
        <v>233</v>
      </c>
      <c r="C590" s="51" t="s">
        <v>25</v>
      </c>
      <c r="D590" s="70"/>
      <c r="E590" s="70"/>
      <c r="F590" s="70"/>
      <c r="G590" s="70"/>
      <c r="H590" s="70"/>
      <c r="I590" s="70"/>
      <c r="J590" s="70"/>
      <c r="K590" s="70"/>
      <c r="L590" s="70"/>
      <c r="M590" s="20">
        <v>0</v>
      </c>
      <c r="N590" s="20"/>
      <c r="O590" s="20"/>
      <c r="P590" s="20"/>
      <c r="Q590" s="115"/>
      <c r="R590" s="115"/>
      <c r="S590" s="100">
        <f t="shared" si="9"/>
        <v>0</v>
      </c>
      <c r="T590" s="70"/>
    </row>
    <row r="591" spans="1:20" x14ac:dyDescent="0.2">
      <c r="B591" s="8" t="s">
        <v>235</v>
      </c>
      <c r="C591" s="51" t="s">
        <v>25</v>
      </c>
      <c r="D591" s="70"/>
      <c r="E591" s="70"/>
      <c r="F591" s="70"/>
      <c r="G591" s="70"/>
      <c r="H591" s="70"/>
      <c r="I591" s="70"/>
      <c r="J591" s="70"/>
      <c r="K591" s="70"/>
      <c r="L591" s="70"/>
      <c r="M591" s="20">
        <v>0</v>
      </c>
      <c r="N591" s="20"/>
      <c r="O591" s="20"/>
      <c r="P591" s="20"/>
      <c r="Q591" s="115"/>
      <c r="R591" s="115"/>
      <c r="S591" s="100">
        <f t="shared" si="9"/>
        <v>0</v>
      </c>
      <c r="T591" s="70"/>
    </row>
    <row r="592" spans="1:20" x14ac:dyDescent="0.2">
      <c r="B592" s="45" t="s">
        <v>259</v>
      </c>
      <c r="C592" s="104" t="s">
        <v>255</v>
      </c>
      <c r="D592" s="70"/>
      <c r="E592" s="70"/>
      <c r="F592" s="70"/>
      <c r="G592" s="70"/>
      <c r="H592" s="70"/>
      <c r="I592" s="70"/>
      <c r="J592" s="70"/>
      <c r="K592" s="70"/>
      <c r="L592" s="70"/>
      <c r="M592" s="20"/>
      <c r="N592" s="20">
        <v>0</v>
      </c>
      <c r="O592" s="20"/>
      <c r="P592" s="20"/>
      <c r="Q592" s="115"/>
      <c r="R592" s="115"/>
      <c r="S592" s="100">
        <f t="shared" si="9"/>
        <v>0</v>
      </c>
      <c r="T592" s="70"/>
    </row>
    <row r="593" spans="1:20" x14ac:dyDescent="0.2">
      <c r="B593" s="49" t="s">
        <v>261</v>
      </c>
      <c r="C593" s="104" t="s">
        <v>255</v>
      </c>
      <c r="D593" s="100"/>
      <c r="E593" s="100"/>
      <c r="F593" s="100"/>
      <c r="G593" s="100"/>
      <c r="H593" s="100"/>
      <c r="I593" s="100"/>
      <c r="J593" s="100"/>
      <c r="K593" s="100"/>
      <c r="L593" s="100"/>
      <c r="M593" s="20"/>
      <c r="N593" s="20">
        <v>0</v>
      </c>
      <c r="O593" s="20"/>
      <c r="P593" s="20"/>
      <c r="Q593" s="115"/>
      <c r="R593" s="115"/>
      <c r="S593" s="100">
        <f t="shared" si="9"/>
        <v>0</v>
      </c>
      <c r="T593" s="108"/>
    </row>
    <row r="594" spans="1:20" x14ac:dyDescent="0.2">
      <c r="B594" s="49" t="s">
        <v>262</v>
      </c>
      <c r="C594" s="104" t="s">
        <v>255</v>
      </c>
      <c r="D594" s="100"/>
      <c r="E594" s="100"/>
      <c r="F594" s="100"/>
      <c r="G594" s="100"/>
      <c r="H594" s="100"/>
      <c r="I594" s="100"/>
      <c r="J594" s="100"/>
      <c r="K594" s="100"/>
      <c r="L594" s="100"/>
      <c r="M594" s="20"/>
      <c r="N594" s="20">
        <v>0</v>
      </c>
      <c r="O594" s="20"/>
      <c r="P594" s="20"/>
      <c r="Q594" s="115"/>
      <c r="R594" s="115"/>
      <c r="S594" s="100">
        <f t="shared" si="9"/>
        <v>0</v>
      </c>
    </row>
    <row r="595" spans="1:20" x14ac:dyDescent="0.2">
      <c r="B595" s="97" t="s">
        <v>271</v>
      </c>
      <c r="C595" s="48" t="s">
        <v>267</v>
      </c>
      <c r="D595" s="70"/>
      <c r="E595" s="70"/>
      <c r="F595" s="70"/>
      <c r="G595" s="70"/>
      <c r="H595" s="70"/>
      <c r="I595" s="70"/>
      <c r="J595" s="70"/>
      <c r="K595" s="70"/>
      <c r="L595" s="70"/>
      <c r="M595" s="20">
        <v>0</v>
      </c>
      <c r="N595" s="20"/>
      <c r="O595" s="20"/>
      <c r="P595" s="20"/>
      <c r="Q595" s="115"/>
      <c r="R595" s="115"/>
      <c r="S595" s="100">
        <f t="shared" si="9"/>
        <v>0</v>
      </c>
    </row>
    <row r="596" spans="1:20" x14ac:dyDescent="0.2">
      <c r="B596" s="45" t="s">
        <v>272</v>
      </c>
      <c r="C596" s="48" t="s">
        <v>267</v>
      </c>
      <c r="D596" s="70"/>
      <c r="E596" s="70"/>
      <c r="F596" s="70"/>
      <c r="G596" s="70"/>
      <c r="H596" s="70"/>
      <c r="I596" s="70"/>
      <c r="J596" s="70"/>
      <c r="K596" s="70"/>
      <c r="L596" s="70"/>
      <c r="M596" s="20">
        <v>0</v>
      </c>
      <c r="N596" s="20"/>
      <c r="O596" s="20"/>
      <c r="P596" s="20"/>
      <c r="Q596" s="115"/>
      <c r="R596" s="115"/>
      <c r="S596" s="100">
        <f t="shared" si="9"/>
        <v>0</v>
      </c>
    </row>
    <row r="597" spans="1:20" x14ac:dyDescent="0.2">
      <c r="A597" s="70"/>
      <c r="B597" s="49" t="s">
        <v>280</v>
      </c>
      <c r="C597" s="48" t="s">
        <v>1</v>
      </c>
      <c r="D597" s="70"/>
      <c r="E597" s="70"/>
      <c r="F597" s="70"/>
      <c r="G597" s="70"/>
      <c r="H597" s="70"/>
      <c r="I597" s="70"/>
      <c r="J597" s="70"/>
      <c r="K597" s="70"/>
      <c r="L597" s="70"/>
      <c r="M597" s="20">
        <v>0</v>
      </c>
      <c r="N597" s="20"/>
      <c r="O597" s="20"/>
      <c r="P597" s="20"/>
      <c r="Q597" s="115"/>
      <c r="R597" s="115"/>
      <c r="S597" s="100">
        <f t="shared" si="9"/>
        <v>0</v>
      </c>
    </row>
    <row r="598" spans="1:20" x14ac:dyDescent="0.2">
      <c r="B598" s="49" t="s">
        <v>292</v>
      </c>
      <c r="C598" s="48" t="s">
        <v>1</v>
      </c>
      <c r="D598" s="70"/>
      <c r="E598" s="70"/>
      <c r="F598" s="70"/>
      <c r="G598" s="70"/>
      <c r="H598" s="70"/>
      <c r="I598" s="70"/>
      <c r="J598" s="70"/>
      <c r="K598" s="70"/>
      <c r="L598" s="70"/>
      <c r="M598" s="20">
        <v>0</v>
      </c>
      <c r="N598" s="20">
        <v>0</v>
      </c>
      <c r="O598" s="20"/>
      <c r="P598" s="20"/>
      <c r="Q598" s="115"/>
      <c r="R598" s="115"/>
      <c r="S598" s="100">
        <f t="shared" si="9"/>
        <v>0</v>
      </c>
      <c r="T598" s="108"/>
    </row>
    <row r="599" spans="1:20" x14ac:dyDescent="0.2">
      <c r="B599" s="49" t="s">
        <v>299</v>
      </c>
      <c r="C599" s="48" t="s">
        <v>1</v>
      </c>
      <c r="D599" s="70"/>
      <c r="E599" s="70"/>
      <c r="F599" s="70"/>
      <c r="G599" s="70"/>
      <c r="H599" s="70"/>
      <c r="I599" s="70"/>
      <c r="J599" s="70"/>
      <c r="K599" s="70"/>
      <c r="L599" s="70"/>
      <c r="M599" s="20"/>
      <c r="N599" s="20">
        <v>0</v>
      </c>
      <c r="O599" s="20"/>
      <c r="P599" s="20"/>
      <c r="Q599" s="115"/>
      <c r="R599" s="115"/>
      <c r="S599" s="100">
        <f t="shared" si="9"/>
        <v>0</v>
      </c>
    </row>
    <row r="600" spans="1:20" x14ac:dyDescent="0.2">
      <c r="B600" t="s">
        <v>774</v>
      </c>
      <c r="C600" s="48" t="s">
        <v>1</v>
      </c>
      <c r="D600" s="100"/>
      <c r="E600" s="100"/>
      <c r="F600" s="100"/>
      <c r="G600" s="100"/>
      <c r="H600" s="100"/>
      <c r="I600" s="100"/>
      <c r="J600" s="100"/>
      <c r="K600" s="100"/>
      <c r="L600" s="100"/>
      <c r="M600" s="20"/>
      <c r="N600" s="20"/>
      <c r="O600" s="20"/>
      <c r="P600" s="20">
        <v>0</v>
      </c>
      <c r="Q600" s="115"/>
      <c r="R600" s="115"/>
      <c r="S600" s="100">
        <f t="shared" si="9"/>
        <v>0</v>
      </c>
    </row>
    <row r="601" spans="1:20" x14ac:dyDescent="0.2">
      <c r="B601" s="8" t="s">
        <v>302</v>
      </c>
      <c r="C601" s="48" t="s">
        <v>1</v>
      </c>
      <c r="D601" s="70"/>
      <c r="E601" s="70"/>
      <c r="F601" s="70"/>
      <c r="G601" s="70"/>
      <c r="H601" s="70"/>
      <c r="I601" s="70"/>
      <c r="J601" s="70"/>
      <c r="K601" s="70"/>
      <c r="L601" s="70"/>
      <c r="M601" s="20"/>
      <c r="N601" s="20">
        <v>0</v>
      </c>
      <c r="O601" s="20">
        <v>0</v>
      </c>
      <c r="P601" s="20"/>
      <c r="Q601" s="115"/>
      <c r="R601" s="115"/>
      <c r="S601" s="100">
        <f t="shared" si="9"/>
        <v>0</v>
      </c>
      <c r="T601" s="2">
        <v>1</v>
      </c>
    </row>
    <row r="602" spans="1:20" x14ac:dyDescent="0.2">
      <c r="A602" s="70"/>
      <c r="B602" s="8" t="s">
        <v>302</v>
      </c>
      <c r="C602" s="48" t="s">
        <v>1</v>
      </c>
      <c r="D602" s="99"/>
      <c r="E602" s="100"/>
      <c r="F602" s="100"/>
      <c r="G602" s="100"/>
      <c r="H602" s="100"/>
      <c r="I602" s="100"/>
      <c r="J602" s="100"/>
      <c r="K602" s="100">
        <v>0</v>
      </c>
      <c r="L602" s="100">
        <v>0</v>
      </c>
      <c r="M602" s="20">
        <v>0</v>
      </c>
      <c r="N602" s="20"/>
      <c r="O602" s="20"/>
      <c r="P602" s="20"/>
      <c r="Q602" s="115"/>
      <c r="R602" s="115"/>
      <c r="S602" s="100">
        <f t="shared" si="9"/>
        <v>0</v>
      </c>
    </row>
    <row r="603" spans="1:20" s="49" customFormat="1" x14ac:dyDescent="0.2">
      <c r="A603" s="2"/>
      <c r="B603" s="45" t="s">
        <v>313</v>
      </c>
      <c r="C603" s="51" t="s">
        <v>312</v>
      </c>
      <c r="D603" s="70"/>
      <c r="E603" s="70"/>
      <c r="F603" s="70"/>
      <c r="G603" s="70"/>
      <c r="H603" s="70"/>
      <c r="I603" s="70"/>
      <c r="J603" s="70"/>
      <c r="K603" s="70"/>
      <c r="L603" s="70"/>
      <c r="M603" s="20">
        <v>0</v>
      </c>
      <c r="N603" s="20"/>
      <c r="O603" s="20"/>
      <c r="P603" s="20"/>
      <c r="Q603" s="115"/>
      <c r="R603" s="115"/>
      <c r="S603" s="100">
        <f t="shared" si="9"/>
        <v>0</v>
      </c>
      <c r="T603" s="2"/>
    </row>
    <row r="604" spans="1:20" x14ac:dyDescent="0.2">
      <c r="B604" s="49" t="s">
        <v>321</v>
      </c>
      <c r="C604" s="48" t="s">
        <v>320</v>
      </c>
      <c r="D604" s="70"/>
      <c r="E604" s="70"/>
      <c r="F604" s="70"/>
      <c r="G604" s="70"/>
      <c r="H604" s="70"/>
      <c r="I604" s="70"/>
      <c r="J604" s="70"/>
      <c r="K604" s="70"/>
      <c r="L604" s="70"/>
      <c r="M604" s="20"/>
      <c r="N604" s="20">
        <v>0</v>
      </c>
      <c r="O604" s="20"/>
      <c r="P604" s="20"/>
      <c r="Q604" s="115"/>
      <c r="R604" s="115"/>
      <c r="S604" s="100">
        <f t="shared" si="9"/>
        <v>0</v>
      </c>
    </row>
    <row r="605" spans="1:20" x14ac:dyDescent="0.2">
      <c r="B605" s="45" t="s">
        <v>323</v>
      </c>
      <c r="C605" s="45" t="s">
        <v>320</v>
      </c>
      <c r="D605" s="70"/>
      <c r="E605" s="70"/>
      <c r="F605" s="70"/>
      <c r="G605" s="70"/>
      <c r="H605" s="70"/>
      <c r="I605" s="70"/>
      <c r="J605" s="70"/>
      <c r="K605" s="70"/>
      <c r="L605" s="70"/>
      <c r="M605" s="20">
        <v>0</v>
      </c>
      <c r="N605" s="20"/>
      <c r="O605" s="20"/>
      <c r="P605" s="20"/>
      <c r="Q605" s="115"/>
      <c r="R605" s="115"/>
      <c r="S605" s="100">
        <f t="shared" si="9"/>
        <v>0</v>
      </c>
      <c r="T605" s="108"/>
    </row>
    <row r="606" spans="1:20" s="49" customFormat="1" x14ac:dyDescent="0.2">
      <c r="A606" s="2"/>
      <c r="B606" s="45" t="s">
        <v>324</v>
      </c>
      <c r="C606" s="48" t="s">
        <v>320</v>
      </c>
      <c r="D606" s="70"/>
      <c r="E606" s="70"/>
      <c r="F606" s="70"/>
      <c r="G606" s="70"/>
      <c r="H606" s="70"/>
      <c r="I606" s="70"/>
      <c r="J606" s="70"/>
      <c r="K606" s="70"/>
      <c r="L606" s="70"/>
      <c r="M606" s="20">
        <v>0</v>
      </c>
      <c r="N606" s="20">
        <v>0</v>
      </c>
      <c r="O606" s="20"/>
      <c r="P606" s="20"/>
      <c r="Q606" s="115"/>
      <c r="R606" s="115"/>
      <c r="S606" s="100">
        <f t="shared" si="9"/>
        <v>0</v>
      </c>
      <c r="T606" s="70"/>
    </row>
    <row r="607" spans="1:20" x14ac:dyDescent="0.2">
      <c r="B607" s="9" t="s">
        <v>326</v>
      </c>
      <c r="C607" s="52" t="s">
        <v>320</v>
      </c>
      <c r="D607" s="99"/>
      <c r="E607" s="100"/>
      <c r="F607" s="100"/>
      <c r="G607" s="100"/>
      <c r="H607" s="100"/>
      <c r="I607" s="100"/>
      <c r="J607" s="100"/>
      <c r="K607" s="100">
        <v>0</v>
      </c>
      <c r="L607" s="100"/>
      <c r="M607" s="20"/>
      <c r="N607" s="20">
        <v>0</v>
      </c>
      <c r="O607" s="20"/>
      <c r="P607" s="20"/>
      <c r="Q607" s="115"/>
      <c r="R607" s="115"/>
      <c r="S607" s="100">
        <f t="shared" si="9"/>
        <v>0</v>
      </c>
    </row>
    <row r="608" spans="1:20" x14ac:dyDescent="0.2">
      <c r="B608" s="49" t="s">
        <v>328</v>
      </c>
      <c r="C608" s="48" t="s">
        <v>320</v>
      </c>
      <c r="D608" s="70"/>
      <c r="E608" s="70"/>
      <c r="F608" s="70"/>
      <c r="G608" s="70"/>
      <c r="H608" s="70"/>
      <c r="I608" s="70"/>
      <c r="J608" s="70"/>
      <c r="K608" s="70"/>
      <c r="L608" s="70"/>
      <c r="M608" s="20"/>
      <c r="N608" s="20">
        <v>0</v>
      </c>
      <c r="O608" s="20"/>
      <c r="P608" s="20"/>
      <c r="Q608" s="115"/>
      <c r="R608" s="115"/>
      <c r="S608" s="100">
        <f t="shared" si="9"/>
        <v>0</v>
      </c>
    </row>
    <row r="609" spans="1:20" x14ac:dyDescent="0.2">
      <c r="B609" s="49" t="s">
        <v>331</v>
      </c>
      <c r="C609" s="48" t="s">
        <v>320</v>
      </c>
      <c r="D609" s="70"/>
      <c r="E609" s="70"/>
      <c r="F609" s="70"/>
      <c r="G609" s="70"/>
      <c r="H609" s="70"/>
      <c r="I609" s="70"/>
      <c r="J609" s="70"/>
      <c r="K609" s="70"/>
      <c r="L609" s="70"/>
      <c r="M609" s="20"/>
      <c r="N609" s="20">
        <v>0</v>
      </c>
      <c r="O609" s="20"/>
      <c r="P609" s="20"/>
      <c r="Q609" s="115"/>
      <c r="R609" s="115"/>
      <c r="S609" s="100">
        <f t="shared" si="9"/>
        <v>0</v>
      </c>
      <c r="T609" s="98"/>
    </row>
    <row r="610" spans="1:20" x14ac:dyDescent="0.2">
      <c r="A610" s="70"/>
      <c r="B610" s="46" t="s">
        <v>336</v>
      </c>
      <c r="C610" s="52" t="s">
        <v>334</v>
      </c>
      <c r="D610" s="99"/>
      <c r="E610" s="100"/>
      <c r="F610" s="100"/>
      <c r="G610" s="100"/>
      <c r="H610" s="100"/>
      <c r="I610" s="100">
        <v>0</v>
      </c>
      <c r="J610" s="100">
        <v>0</v>
      </c>
      <c r="K610" s="100">
        <v>0</v>
      </c>
      <c r="L610" s="100"/>
      <c r="M610" s="20"/>
      <c r="N610" s="20"/>
      <c r="O610" s="20"/>
      <c r="P610" s="20"/>
      <c r="Q610" s="115"/>
      <c r="R610" s="115"/>
      <c r="S610" s="100">
        <f t="shared" si="9"/>
        <v>0</v>
      </c>
    </row>
    <row r="611" spans="1:20" x14ac:dyDescent="0.2">
      <c r="A611" s="70"/>
      <c r="B611" s="46" t="s">
        <v>342</v>
      </c>
      <c r="C611" s="52" t="s">
        <v>334</v>
      </c>
      <c r="D611" s="99"/>
      <c r="E611" s="100"/>
      <c r="F611" s="100"/>
      <c r="G611" s="100"/>
      <c r="H611" s="100"/>
      <c r="I611" s="100"/>
      <c r="J611" s="100">
        <v>0</v>
      </c>
      <c r="K611" s="100"/>
      <c r="L611" s="100"/>
      <c r="M611" s="20"/>
      <c r="N611" s="20"/>
      <c r="O611" s="20"/>
      <c r="P611" s="20"/>
      <c r="Q611" s="115"/>
      <c r="R611" s="115"/>
      <c r="S611" s="100">
        <f t="shared" si="9"/>
        <v>0</v>
      </c>
    </row>
    <row r="612" spans="1:20" x14ac:dyDescent="0.2">
      <c r="B612" s="9" t="s">
        <v>346</v>
      </c>
      <c r="C612" s="52" t="s">
        <v>334</v>
      </c>
      <c r="D612" s="99"/>
      <c r="E612" s="100"/>
      <c r="F612" s="100"/>
      <c r="G612" s="100"/>
      <c r="H612" s="100"/>
      <c r="I612" s="100"/>
      <c r="J612" s="100"/>
      <c r="K612" s="100">
        <v>0</v>
      </c>
      <c r="L612" s="100"/>
      <c r="M612" s="20"/>
      <c r="N612" s="20"/>
      <c r="O612" s="20"/>
      <c r="P612" s="20"/>
      <c r="Q612" s="115"/>
      <c r="R612" s="115"/>
      <c r="S612" s="100">
        <f t="shared" si="9"/>
        <v>0</v>
      </c>
    </row>
    <row r="613" spans="1:20" x14ac:dyDescent="0.2">
      <c r="A613" s="108"/>
      <c r="B613" s="9" t="s">
        <v>351</v>
      </c>
      <c r="C613" s="52" t="s">
        <v>334</v>
      </c>
      <c r="D613" s="99"/>
      <c r="E613" s="100"/>
      <c r="F613" s="100"/>
      <c r="G613" s="100"/>
      <c r="H613" s="100"/>
      <c r="I613" s="100"/>
      <c r="J613" s="100"/>
      <c r="K613" s="100"/>
      <c r="L613" s="100">
        <v>0</v>
      </c>
      <c r="M613" s="20"/>
      <c r="N613" s="20"/>
      <c r="O613" s="20"/>
      <c r="P613" s="20"/>
      <c r="Q613" s="115"/>
      <c r="R613" s="115"/>
      <c r="S613" s="100">
        <f t="shared" si="9"/>
        <v>0</v>
      </c>
    </row>
    <row r="614" spans="1:20" x14ac:dyDescent="0.2">
      <c r="A614" s="108"/>
      <c r="B614" s="9" t="s">
        <v>352</v>
      </c>
      <c r="C614" s="52" t="s">
        <v>334</v>
      </c>
      <c r="D614" s="99"/>
      <c r="E614" s="100"/>
      <c r="F614" s="100"/>
      <c r="G614" s="100"/>
      <c r="H614" s="100"/>
      <c r="I614" s="100"/>
      <c r="J614" s="100"/>
      <c r="K614" s="100"/>
      <c r="L614" s="100">
        <v>0</v>
      </c>
      <c r="M614" s="20"/>
      <c r="N614" s="20"/>
      <c r="O614" s="20"/>
      <c r="P614" s="20"/>
      <c r="Q614" s="115"/>
      <c r="R614" s="115"/>
      <c r="S614" s="100">
        <f t="shared" si="9"/>
        <v>0</v>
      </c>
    </row>
    <row r="615" spans="1:20" x14ac:dyDescent="0.2">
      <c r="B615" s="9" t="s">
        <v>353</v>
      </c>
      <c r="C615" s="52" t="s">
        <v>334</v>
      </c>
      <c r="D615" s="99"/>
      <c r="E615" s="100"/>
      <c r="F615" s="100"/>
      <c r="G615" s="100"/>
      <c r="H615" s="100"/>
      <c r="I615" s="100"/>
      <c r="J615" s="100"/>
      <c r="K615" s="100">
        <v>0</v>
      </c>
      <c r="L615" s="100"/>
      <c r="M615" s="20"/>
      <c r="N615" s="20"/>
      <c r="O615" s="20"/>
      <c r="P615" s="20"/>
      <c r="Q615" s="115"/>
      <c r="R615" s="115"/>
      <c r="S615" s="100">
        <f t="shared" si="9"/>
        <v>0</v>
      </c>
      <c r="T615" s="108"/>
    </row>
    <row r="616" spans="1:20" s="49" customFormat="1" x14ac:dyDescent="0.2">
      <c r="A616" s="2"/>
      <c r="B616" s="46" t="s">
        <v>355</v>
      </c>
      <c r="C616" s="52" t="s">
        <v>334</v>
      </c>
      <c r="D616" s="99"/>
      <c r="E616" s="100"/>
      <c r="F616" s="100"/>
      <c r="G616" s="100"/>
      <c r="H616" s="100"/>
      <c r="I616" s="100"/>
      <c r="J616" s="100">
        <v>0</v>
      </c>
      <c r="K616" s="100"/>
      <c r="L616" s="100"/>
      <c r="M616" s="20"/>
      <c r="N616" s="20"/>
      <c r="O616" s="20"/>
      <c r="P616" s="20"/>
      <c r="Q616" s="115"/>
      <c r="R616" s="115"/>
      <c r="S616" s="100">
        <f t="shared" si="9"/>
        <v>0</v>
      </c>
      <c r="T616" s="108"/>
    </row>
    <row r="617" spans="1:20" s="71" customFormat="1" x14ac:dyDescent="0.2">
      <c r="A617" s="2"/>
      <c r="B617" s="9" t="s">
        <v>356</v>
      </c>
      <c r="C617" s="52" t="s">
        <v>334</v>
      </c>
      <c r="D617" s="99">
        <v>0</v>
      </c>
      <c r="E617" s="100"/>
      <c r="F617" s="100"/>
      <c r="G617" s="100"/>
      <c r="H617" s="100"/>
      <c r="I617" s="100"/>
      <c r="J617" s="100"/>
      <c r="K617" s="100"/>
      <c r="L617" s="100">
        <v>0</v>
      </c>
      <c r="M617" s="20"/>
      <c r="N617" s="20"/>
      <c r="O617" s="20"/>
      <c r="P617" s="20"/>
      <c r="Q617" s="115"/>
      <c r="R617" s="115"/>
      <c r="S617" s="100">
        <f t="shared" si="9"/>
        <v>0</v>
      </c>
      <c r="T617" s="2"/>
    </row>
    <row r="618" spans="1:20" x14ac:dyDescent="0.2">
      <c r="B618" s="46" t="s">
        <v>384</v>
      </c>
      <c r="C618" s="52" t="s">
        <v>382</v>
      </c>
      <c r="D618" s="99"/>
      <c r="E618" s="100"/>
      <c r="F618" s="100"/>
      <c r="G618" s="100"/>
      <c r="H618" s="99">
        <v>0</v>
      </c>
      <c r="I618" s="100"/>
      <c r="J618" s="100"/>
      <c r="K618" s="100"/>
      <c r="L618" s="100"/>
      <c r="M618" s="20"/>
      <c r="N618" s="20"/>
      <c r="O618" s="20"/>
      <c r="P618" s="20"/>
      <c r="Q618" s="115"/>
      <c r="R618" s="115"/>
      <c r="S618" s="100">
        <f t="shared" si="9"/>
        <v>0</v>
      </c>
      <c r="T618" s="70"/>
    </row>
    <row r="619" spans="1:20" x14ac:dyDescent="0.2">
      <c r="B619" s="46" t="s">
        <v>385</v>
      </c>
      <c r="C619" s="52" t="s">
        <v>382</v>
      </c>
      <c r="D619" s="99"/>
      <c r="E619" s="100"/>
      <c r="F619" s="100"/>
      <c r="G619" s="100"/>
      <c r="H619" s="99">
        <v>0</v>
      </c>
      <c r="I619" s="100"/>
      <c r="J619" s="100"/>
      <c r="K619" s="100"/>
      <c r="L619" s="100"/>
      <c r="M619" s="20"/>
      <c r="N619" s="20"/>
      <c r="O619" s="20"/>
      <c r="P619" s="20"/>
      <c r="Q619" s="115"/>
      <c r="R619" s="115"/>
      <c r="S619" s="100">
        <f t="shared" si="9"/>
        <v>0</v>
      </c>
    </row>
    <row r="620" spans="1:20" s="49" customFormat="1" x14ac:dyDescent="0.2">
      <c r="A620" s="108"/>
      <c r="B620" s="46" t="s">
        <v>386</v>
      </c>
      <c r="C620" s="52" t="s">
        <v>382</v>
      </c>
      <c r="D620" s="99"/>
      <c r="E620" s="100"/>
      <c r="F620" s="100"/>
      <c r="G620" s="100"/>
      <c r="H620" s="99">
        <v>0</v>
      </c>
      <c r="I620" s="100"/>
      <c r="J620" s="100"/>
      <c r="K620" s="100"/>
      <c r="L620" s="100"/>
      <c r="M620" s="20"/>
      <c r="N620" s="20"/>
      <c r="O620" s="20"/>
      <c r="P620" s="20"/>
      <c r="Q620" s="115"/>
      <c r="R620" s="115"/>
      <c r="S620" s="100">
        <f t="shared" si="9"/>
        <v>0</v>
      </c>
      <c r="T620" s="2"/>
    </row>
    <row r="621" spans="1:20" s="49" customFormat="1" x14ac:dyDescent="0.2">
      <c r="A621" s="2"/>
      <c r="B621" s="46" t="s">
        <v>387</v>
      </c>
      <c r="C621" s="52" t="s">
        <v>382</v>
      </c>
      <c r="D621" s="99"/>
      <c r="E621" s="100"/>
      <c r="F621" s="100"/>
      <c r="G621" s="100"/>
      <c r="H621" s="99">
        <v>0</v>
      </c>
      <c r="I621" s="100"/>
      <c r="J621" s="100"/>
      <c r="K621" s="100"/>
      <c r="L621" s="100"/>
      <c r="M621" s="20"/>
      <c r="N621" s="20"/>
      <c r="O621" s="20"/>
      <c r="P621" s="20"/>
      <c r="Q621" s="115"/>
      <c r="R621" s="115"/>
      <c r="S621" s="100">
        <f t="shared" si="9"/>
        <v>0</v>
      </c>
      <c r="T621" s="2"/>
    </row>
    <row r="622" spans="1:20" x14ac:dyDescent="0.2">
      <c r="B622" s="46" t="s">
        <v>390</v>
      </c>
      <c r="C622" s="52" t="s">
        <v>389</v>
      </c>
      <c r="D622" s="99"/>
      <c r="E622" s="100"/>
      <c r="F622" s="100"/>
      <c r="G622" s="100">
        <v>0</v>
      </c>
      <c r="H622" s="99">
        <v>0</v>
      </c>
      <c r="I622" s="100"/>
      <c r="J622" s="100"/>
      <c r="K622" s="100"/>
      <c r="L622" s="100"/>
      <c r="M622" s="20"/>
      <c r="N622" s="20"/>
      <c r="O622" s="20"/>
      <c r="P622" s="20"/>
      <c r="Q622" s="115"/>
      <c r="R622" s="115"/>
      <c r="S622" s="100">
        <f t="shared" si="9"/>
        <v>0</v>
      </c>
    </row>
    <row r="623" spans="1:20" x14ac:dyDescent="0.2">
      <c r="A623" s="108"/>
      <c r="B623" s="46" t="s">
        <v>396</v>
      </c>
      <c r="C623" s="52" t="s">
        <v>394</v>
      </c>
      <c r="D623" s="99"/>
      <c r="E623" s="100"/>
      <c r="F623" s="100"/>
      <c r="G623" s="100">
        <v>0</v>
      </c>
      <c r="H623" s="99">
        <v>0</v>
      </c>
      <c r="I623" s="100"/>
      <c r="J623" s="100"/>
      <c r="K623" s="100"/>
      <c r="L623" s="100"/>
      <c r="M623" s="20"/>
      <c r="N623" s="20"/>
      <c r="O623" s="20"/>
      <c r="P623" s="20"/>
      <c r="Q623" s="115"/>
      <c r="R623" s="115"/>
      <c r="S623" s="100">
        <f t="shared" si="9"/>
        <v>0</v>
      </c>
    </row>
    <row r="624" spans="1:20" x14ac:dyDescent="0.2">
      <c r="A624" s="108"/>
      <c r="B624" s="9" t="s">
        <v>404</v>
      </c>
      <c r="C624" s="47" t="s">
        <v>401</v>
      </c>
      <c r="D624" s="100"/>
      <c r="E624" s="100"/>
      <c r="F624" s="100">
        <v>0</v>
      </c>
      <c r="G624" s="100"/>
      <c r="H624" s="100"/>
      <c r="I624" s="100"/>
      <c r="J624" s="100"/>
      <c r="K624" s="100"/>
      <c r="L624" s="100"/>
      <c r="M624" s="20"/>
      <c r="N624" s="20"/>
      <c r="O624" s="20"/>
      <c r="P624" s="20"/>
      <c r="Q624" s="115"/>
      <c r="R624" s="115"/>
      <c r="S624" s="100">
        <f t="shared" si="9"/>
        <v>0</v>
      </c>
      <c r="T624" s="108"/>
    </row>
    <row r="625" spans="1:20" x14ac:dyDescent="0.2">
      <c r="A625" s="108"/>
      <c r="B625" s="46" t="s">
        <v>424</v>
      </c>
      <c r="C625" s="52" t="s">
        <v>0</v>
      </c>
      <c r="D625" s="99"/>
      <c r="E625" s="100"/>
      <c r="F625" s="100"/>
      <c r="G625" s="100"/>
      <c r="H625" s="100"/>
      <c r="I625" s="100"/>
      <c r="J625" s="100">
        <v>0</v>
      </c>
      <c r="K625" s="100"/>
      <c r="L625" s="100"/>
      <c r="M625" s="20"/>
      <c r="N625" s="20"/>
      <c r="O625" s="20"/>
      <c r="P625" s="20"/>
      <c r="Q625" s="115"/>
      <c r="R625" s="115"/>
      <c r="S625" s="100">
        <f t="shared" si="9"/>
        <v>0</v>
      </c>
      <c r="T625" s="70"/>
    </row>
    <row r="626" spans="1:20" x14ac:dyDescent="0.2">
      <c r="B626" s="8" t="s">
        <v>89</v>
      </c>
      <c r="C626" s="48" t="s">
        <v>3</v>
      </c>
      <c r="D626" s="100"/>
      <c r="E626" s="100"/>
      <c r="F626" s="100"/>
      <c r="G626" s="100"/>
      <c r="H626" s="100"/>
      <c r="I626" s="100"/>
      <c r="J626" s="100"/>
      <c r="K626" s="100"/>
      <c r="L626" s="100"/>
      <c r="M626" s="20"/>
      <c r="N626" s="20"/>
      <c r="O626" s="20"/>
      <c r="P626" s="20">
        <v>0</v>
      </c>
      <c r="Q626" s="115"/>
      <c r="R626" s="115"/>
      <c r="S626" s="100">
        <f t="shared" si="9"/>
        <v>0</v>
      </c>
    </row>
    <row r="627" spans="1:20" x14ac:dyDescent="0.2">
      <c r="B627" s="49" t="s">
        <v>733</v>
      </c>
      <c r="C627" s="48" t="s">
        <v>3</v>
      </c>
      <c r="D627" s="70"/>
      <c r="E627" s="70"/>
      <c r="F627" s="70"/>
      <c r="G627" s="70"/>
      <c r="H627" s="70"/>
      <c r="I627" s="70"/>
      <c r="J627" s="70"/>
      <c r="K627" s="70"/>
      <c r="L627" s="70"/>
      <c r="M627" s="72"/>
      <c r="N627" s="72"/>
      <c r="O627" s="20"/>
      <c r="P627" s="20">
        <v>0</v>
      </c>
      <c r="Q627" s="115"/>
      <c r="R627" s="115"/>
      <c r="S627" s="100">
        <f t="shared" si="9"/>
        <v>0</v>
      </c>
    </row>
    <row r="628" spans="1:20" x14ac:dyDescent="0.2">
      <c r="B628" t="s">
        <v>94</v>
      </c>
      <c r="C628" t="s">
        <v>3</v>
      </c>
      <c r="D628" s="99"/>
      <c r="E628" s="100"/>
      <c r="F628" s="100"/>
      <c r="G628" s="100"/>
      <c r="H628" s="99"/>
      <c r="I628" s="100"/>
      <c r="J628" s="100"/>
      <c r="K628" s="100"/>
      <c r="L628" s="100"/>
      <c r="M628" s="20"/>
      <c r="N628" s="20"/>
      <c r="O628" s="20"/>
      <c r="P628" s="20">
        <v>0</v>
      </c>
      <c r="Q628" s="115"/>
      <c r="R628" s="115"/>
      <c r="S628" s="100">
        <f t="shared" si="9"/>
        <v>0</v>
      </c>
    </row>
    <row r="629" spans="1:20" x14ac:dyDescent="0.2">
      <c r="A629" s="70"/>
      <c r="B629" s="46" t="s">
        <v>450</v>
      </c>
      <c r="C629" s="52" t="s">
        <v>451</v>
      </c>
      <c r="D629" s="99"/>
      <c r="E629" s="100"/>
      <c r="F629" s="100"/>
      <c r="G629" s="100"/>
      <c r="H629" s="100"/>
      <c r="I629" s="100"/>
      <c r="J629" s="100">
        <v>0</v>
      </c>
      <c r="K629" s="100"/>
      <c r="L629" s="100"/>
      <c r="M629" s="20"/>
      <c r="N629" s="20"/>
      <c r="O629" s="20"/>
      <c r="P629" s="20"/>
      <c r="Q629" s="115"/>
      <c r="R629" s="115"/>
      <c r="S629" s="100">
        <f t="shared" si="9"/>
        <v>0</v>
      </c>
    </row>
    <row r="630" spans="1:20" x14ac:dyDescent="0.2">
      <c r="B630" s="49" t="s">
        <v>472</v>
      </c>
      <c r="C630" s="48" t="s">
        <v>467</v>
      </c>
      <c r="D630" s="70"/>
      <c r="E630" s="70"/>
      <c r="F630" s="70"/>
      <c r="G630" s="70"/>
      <c r="H630" s="70"/>
      <c r="I630" s="70"/>
      <c r="J630" s="70"/>
      <c r="K630" s="70"/>
      <c r="L630" s="70"/>
      <c r="M630" s="20">
        <v>0</v>
      </c>
      <c r="N630" s="20"/>
      <c r="O630" s="20"/>
      <c r="P630" s="20"/>
      <c r="Q630" s="115"/>
      <c r="R630" s="115"/>
      <c r="S630" s="100">
        <f t="shared" si="9"/>
        <v>0</v>
      </c>
    </row>
    <row r="631" spans="1:20" x14ac:dyDescent="0.2">
      <c r="A631" s="70"/>
      <c r="B631" s="46" t="s">
        <v>474</v>
      </c>
      <c r="C631" s="52" t="s">
        <v>475</v>
      </c>
      <c r="D631" s="99"/>
      <c r="E631" s="100"/>
      <c r="F631" s="100"/>
      <c r="G631" s="100"/>
      <c r="H631" s="100"/>
      <c r="I631" s="99">
        <v>0</v>
      </c>
      <c r="J631" s="100"/>
      <c r="K631" s="100"/>
      <c r="L631" s="100"/>
      <c r="M631" s="20"/>
      <c r="N631" s="20"/>
      <c r="O631" s="20"/>
      <c r="P631" s="20"/>
      <c r="Q631" s="115"/>
      <c r="R631" s="115"/>
      <c r="S631" s="100">
        <f t="shared" si="9"/>
        <v>0</v>
      </c>
    </row>
    <row r="632" spans="1:20" x14ac:dyDescent="0.2">
      <c r="A632" s="70"/>
      <c r="B632" s="9" t="s">
        <v>478</v>
      </c>
      <c r="C632" s="52" t="s">
        <v>475</v>
      </c>
      <c r="D632" s="99"/>
      <c r="E632" s="100"/>
      <c r="F632" s="100"/>
      <c r="G632" s="100"/>
      <c r="H632" s="100"/>
      <c r="I632" s="100"/>
      <c r="J632" s="100"/>
      <c r="K632" s="100">
        <v>0</v>
      </c>
      <c r="L632" s="100">
        <v>0</v>
      </c>
      <c r="M632" s="20"/>
      <c r="N632" s="20"/>
      <c r="O632" s="20"/>
      <c r="P632" s="20"/>
      <c r="Q632" s="115"/>
      <c r="R632" s="115"/>
      <c r="S632" s="100">
        <f t="shared" si="9"/>
        <v>0</v>
      </c>
    </row>
    <row r="633" spans="1:20" s="49" customFormat="1" x14ac:dyDescent="0.2">
      <c r="A633" s="2"/>
      <c r="B633" s="46" t="s">
        <v>482</v>
      </c>
      <c r="C633" s="52" t="s">
        <v>475</v>
      </c>
      <c r="D633" s="99"/>
      <c r="E633" s="100"/>
      <c r="F633" s="100"/>
      <c r="G633" s="100"/>
      <c r="H633" s="100"/>
      <c r="I633" s="99">
        <v>0</v>
      </c>
      <c r="J633" s="100"/>
      <c r="K633" s="100"/>
      <c r="L633" s="100"/>
      <c r="M633" s="20"/>
      <c r="N633" s="20"/>
      <c r="O633" s="20"/>
      <c r="P633" s="20"/>
      <c r="Q633" s="115"/>
      <c r="R633" s="115"/>
      <c r="S633" s="100">
        <f t="shared" si="9"/>
        <v>0</v>
      </c>
      <c r="T633" s="2"/>
    </row>
    <row r="634" spans="1:20" x14ac:dyDescent="0.2">
      <c r="A634" s="70"/>
      <c r="B634" s="9" t="s">
        <v>483</v>
      </c>
      <c r="C634" s="52" t="s">
        <v>475</v>
      </c>
      <c r="D634" s="99"/>
      <c r="E634" s="100"/>
      <c r="F634" s="100"/>
      <c r="G634" s="100"/>
      <c r="H634" s="100"/>
      <c r="I634" s="100"/>
      <c r="J634" s="100"/>
      <c r="K634" s="100">
        <v>0</v>
      </c>
      <c r="L634" s="100"/>
      <c r="M634" s="20"/>
      <c r="N634" s="20"/>
      <c r="O634" s="20"/>
      <c r="P634" s="20"/>
      <c r="Q634" s="115"/>
      <c r="R634" s="115"/>
      <c r="S634" s="100">
        <f t="shared" si="9"/>
        <v>0</v>
      </c>
    </row>
    <row r="635" spans="1:20" x14ac:dyDescent="0.2">
      <c r="B635" s="9" t="s">
        <v>485</v>
      </c>
      <c r="C635" s="52" t="s">
        <v>475</v>
      </c>
      <c r="D635" s="99"/>
      <c r="E635" s="100"/>
      <c r="F635" s="100"/>
      <c r="G635" s="100"/>
      <c r="H635" s="100"/>
      <c r="I635" s="100"/>
      <c r="J635" s="100"/>
      <c r="K635" s="100">
        <v>0</v>
      </c>
      <c r="L635" s="100"/>
      <c r="M635" s="20"/>
      <c r="N635" s="20"/>
      <c r="O635" s="20"/>
      <c r="P635" s="20"/>
      <c r="Q635" s="115"/>
      <c r="R635" s="115"/>
      <c r="S635" s="100">
        <f t="shared" si="9"/>
        <v>0</v>
      </c>
    </row>
    <row r="636" spans="1:20" s="71" customFormat="1" x14ac:dyDescent="0.2">
      <c r="A636" s="2"/>
      <c r="B636" s="45" t="s">
        <v>486</v>
      </c>
      <c r="C636" s="48" t="s">
        <v>475</v>
      </c>
      <c r="D636" s="70"/>
      <c r="E636" s="70"/>
      <c r="F636" s="70"/>
      <c r="G636" s="70"/>
      <c r="H636" s="70"/>
      <c r="I636" s="70"/>
      <c r="J636" s="70"/>
      <c r="K636" s="70"/>
      <c r="L636" s="70"/>
      <c r="M636" s="72"/>
      <c r="N636" s="20">
        <v>0</v>
      </c>
      <c r="O636" s="20"/>
      <c r="P636" s="20"/>
      <c r="Q636" s="115"/>
      <c r="R636" s="115"/>
      <c r="S636" s="100">
        <f t="shared" si="9"/>
        <v>0</v>
      </c>
      <c r="T636" s="2"/>
    </row>
    <row r="637" spans="1:20" s="49" customFormat="1" x14ac:dyDescent="0.2">
      <c r="A637" s="2"/>
      <c r="B637" s="45" t="s">
        <v>492</v>
      </c>
      <c r="C637" s="48" t="s">
        <v>475</v>
      </c>
      <c r="D637" s="70"/>
      <c r="E637" s="70"/>
      <c r="F637" s="70"/>
      <c r="G637" s="70"/>
      <c r="H637" s="70"/>
      <c r="I637" s="70"/>
      <c r="J637" s="70"/>
      <c r="K637" s="70"/>
      <c r="L637" s="70"/>
      <c r="M637" s="72"/>
      <c r="N637" s="20">
        <v>0</v>
      </c>
      <c r="O637" s="20"/>
      <c r="P637" s="20"/>
      <c r="Q637" s="115"/>
      <c r="R637" s="115"/>
      <c r="S637" s="100">
        <f t="shared" si="9"/>
        <v>0</v>
      </c>
      <c r="T637" s="2"/>
    </row>
    <row r="638" spans="1:20" x14ac:dyDescent="0.2">
      <c r="A638" s="70"/>
      <c r="B638" s="9" t="s">
        <v>493</v>
      </c>
      <c r="C638" s="52" t="s">
        <v>475</v>
      </c>
      <c r="D638" s="99"/>
      <c r="E638" s="100"/>
      <c r="F638" s="100"/>
      <c r="G638" s="100"/>
      <c r="H638" s="100"/>
      <c r="I638" s="100"/>
      <c r="J638" s="100"/>
      <c r="K638" s="100">
        <v>0</v>
      </c>
      <c r="L638" s="100"/>
      <c r="M638" s="20"/>
      <c r="N638" s="20"/>
      <c r="O638" s="20"/>
      <c r="P638" s="20"/>
      <c r="Q638" s="115"/>
      <c r="R638" s="115"/>
      <c r="S638" s="100">
        <f t="shared" si="9"/>
        <v>0</v>
      </c>
    </row>
    <row r="639" spans="1:20" x14ac:dyDescent="0.2">
      <c r="B639" s="46" t="s">
        <v>497</v>
      </c>
      <c r="C639" s="52" t="s">
        <v>475</v>
      </c>
      <c r="D639" s="99"/>
      <c r="E639" s="100"/>
      <c r="F639" s="100"/>
      <c r="G639" s="100"/>
      <c r="H639" s="100"/>
      <c r="I639" s="99">
        <v>0</v>
      </c>
      <c r="J639" s="100"/>
      <c r="K639" s="100"/>
      <c r="L639" s="100"/>
      <c r="M639" s="20"/>
      <c r="N639" s="20"/>
      <c r="O639" s="20"/>
      <c r="P639" s="20"/>
      <c r="Q639" s="115"/>
      <c r="R639" s="115"/>
      <c r="S639" s="100">
        <f t="shared" si="9"/>
        <v>0</v>
      </c>
    </row>
    <row r="640" spans="1:20" x14ac:dyDescent="0.2">
      <c r="B640" s="45" t="s">
        <v>499</v>
      </c>
      <c r="C640" s="45" t="s">
        <v>475</v>
      </c>
      <c r="D640" s="99"/>
      <c r="E640" s="100"/>
      <c r="F640" s="100"/>
      <c r="G640" s="100"/>
      <c r="H640" s="100"/>
      <c r="I640" s="100"/>
      <c r="J640" s="100"/>
      <c r="K640" s="100"/>
      <c r="L640" s="100"/>
      <c r="M640" s="20">
        <v>0</v>
      </c>
      <c r="N640" s="20"/>
      <c r="O640" s="20"/>
      <c r="P640" s="20"/>
      <c r="Q640" s="115"/>
      <c r="R640" s="115"/>
      <c r="S640" s="100">
        <f t="shared" si="9"/>
        <v>0</v>
      </c>
    </row>
    <row r="641" spans="1:20" x14ac:dyDescent="0.2">
      <c r="B641" s="46" t="s">
        <v>503</v>
      </c>
      <c r="C641" s="52" t="s">
        <v>475</v>
      </c>
      <c r="D641" s="99"/>
      <c r="E641" s="100"/>
      <c r="F641" s="100"/>
      <c r="G641" s="100"/>
      <c r="H641" s="100"/>
      <c r="I641" s="99">
        <v>0</v>
      </c>
      <c r="J641" s="100"/>
      <c r="K641" s="100"/>
      <c r="L641" s="100"/>
      <c r="M641" s="20"/>
      <c r="N641" s="20"/>
      <c r="O641" s="20"/>
      <c r="P641" s="20"/>
      <c r="Q641" s="115"/>
      <c r="R641" s="115"/>
      <c r="S641" s="100">
        <f t="shared" si="9"/>
        <v>0</v>
      </c>
    </row>
    <row r="642" spans="1:20" s="71" customFormat="1" x14ac:dyDescent="0.2">
      <c r="A642" s="2"/>
      <c r="B642" s="45" t="s">
        <v>510</v>
      </c>
      <c r="C642" s="48" t="s">
        <v>475</v>
      </c>
      <c r="D642" s="70"/>
      <c r="E642" s="70"/>
      <c r="F642" s="70"/>
      <c r="G642" s="70"/>
      <c r="H642" s="70"/>
      <c r="I642" s="70"/>
      <c r="J642" s="70"/>
      <c r="K642" s="70"/>
      <c r="L642" s="70"/>
      <c r="M642" s="20">
        <v>0</v>
      </c>
      <c r="N642" s="20"/>
      <c r="O642" s="20"/>
      <c r="P642" s="20"/>
      <c r="Q642" s="115"/>
      <c r="R642" s="115"/>
      <c r="S642" s="100">
        <f t="shared" ref="S642:S700" si="10">D642+E642+F642+G642+H642+I642+J642+K642+L642+M642+N642+O642+P642+Q642</f>
        <v>0</v>
      </c>
      <c r="T642" s="2"/>
    </row>
    <row r="643" spans="1:20" s="71" customFormat="1" x14ac:dyDescent="0.2">
      <c r="A643" s="2"/>
      <c r="B643" s="45" t="s">
        <v>511</v>
      </c>
      <c r="C643" s="48" t="s">
        <v>475</v>
      </c>
      <c r="D643" s="70"/>
      <c r="E643" s="70"/>
      <c r="F643" s="70"/>
      <c r="G643" s="70"/>
      <c r="H643" s="70"/>
      <c r="I643" s="70"/>
      <c r="J643" s="70"/>
      <c r="K643" s="70"/>
      <c r="L643" s="70"/>
      <c r="M643" s="20">
        <v>0</v>
      </c>
      <c r="N643" s="20"/>
      <c r="O643" s="20"/>
      <c r="P643" s="20"/>
      <c r="Q643" s="115"/>
      <c r="R643" s="115"/>
      <c r="S643" s="100">
        <f t="shared" si="10"/>
        <v>0</v>
      </c>
      <c r="T643" s="108"/>
    </row>
    <row r="644" spans="1:20" x14ac:dyDescent="0.2">
      <c r="B644" s="9" t="s">
        <v>515</v>
      </c>
      <c r="C644" s="52" t="s">
        <v>475</v>
      </c>
      <c r="D644" s="99"/>
      <c r="E644" s="100"/>
      <c r="F644" s="100"/>
      <c r="G644" s="100"/>
      <c r="H644" s="100"/>
      <c r="I644" s="100"/>
      <c r="J644" s="100"/>
      <c r="K644" s="100"/>
      <c r="L644" s="100">
        <v>0</v>
      </c>
      <c r="M644" s="20"/>
      <c r="N644" s="20"/>
      <c r="O644" s="20"/>
      <c r="P644" s="20"/>
      <c r="Q644" s="115"/>
      <c r="R644" s="115"/>
      <c r="S644" s="100">
        <f t="shared" si="10"/>
        <v>0</v>
      </c>
    </row>
    <row r="645" spans="1:20" x14ac:dyDescent="0.2">
      <c r="B645" s="46" t="s">
        <v>517</v>
      </c>
      <c r="C645" s="52" t="s">
        <v>475</v>
      </c>
      <c r="D645" s="99"/>
      <c r="E645" s="100"/>
      <c r="F645" s="100"/>
      <c r="G645" s="100"/>
      <c r="H645" s="100"/>
      <c r="I645" s="99">
        <v>0</v>
      </c>
      <c r="J645" s="100"/>
      <c r="K645" s="100"/>
      <c r="L645" s="100"/>
      <c r="M645" s="20"/>
      <c r="N645" s="20"/>
      <c r="O645" s="20"/>
      <c r="P645" s="20"/>
      <c r="Q645" s="115"/>
      <c r="R645" s="115"/>
      <c r="S645" s="100">
        <f t="shared" si="10"/>
        <v>0</v>
      </c>
    </row>
    <row r="646" spans="1:20" s="49" customFormat="1" x14ac:dyDescent="0.2">
      <c r="A646" s="2"/>
      <c r="B646" s="46" t="s">
        <v>520</v>
      </c>
      <c r="C646" s="52" t="s">
        <v>475</v>
      </c>
      <c r="D646" s="99"/>
      <c r="E646" s="100"/>
      <c r="F646" s="100"/>
      <c r="G646" s="100"/>
      <c r="H646" s="100"/>
      <c r="I646" s="99">
        <v>0</v>
      </c>
      <c r="J646" s="100"/>
      <c r="K646" s="100"/>
      <c r="L646" s="100"/>
      <c r="M646" s="20"/>
      <c r="N646" s="20"/>
      <c r="O646" s="20"/>
      <c r="P646" s="20"/>
      <c r="Q646" s="115"/>
      <c r="R646" s="115"/>
      <c r="S646" s="100">
        <f t="shared" si="10"/>
        <v>0</v>
      </c>
      <c r="T646" s="2"/>
    </row>
    <row r="647" spans="1:20" x14ac:dyDescent="0.2">
      <c r="B647" s="46" t="s">
        <v>521</v>
      </c>
      <c r="C647" s="52" t="s">
        <v>475</v>
      </c>
      <c r="D647" s="99"/>
      <c r="E647" s="100"/>
      <c r="F647" s="100"/>
      <c r="G647" s="100"/>
      <c r="H647" s="100"/>
      <c r="I647" s="99">
        <v>0</v>
      </c>
      <c r="J647" s="100"/>
      <c r="K647" s="100"/>
      <c r="L647" s="100"/>
      <c r="M647" s="20"/>
      <c r="N647" s="20"/>
      <c r="O647" s="20"/>
      <c r="P647" s="20"/>
      <c r="Q647" s="115"/>
      <c r="R647" s="115"/>
      <c r="S647" s="100">
        <f t="shared" si="10"/>
        <v>0</v>
      </c>
    </row>
    <row r="648" spans="1:20" x14ac:dyDescent="0.2">
      <c r="B648" s="9" t="s">
        <v>522</v>
      </c>
      <c r="C648" s="52" t="s">
        <v>475</v>
      </c>
      <c r="D648" s="99"/>
      <c r="E648" s="100"/>
      <c r="F648" s="100"/>
      <c r="G648" s="100"/>
      <c r="H648" s="100"/>
      <c r="I648" s="100"/>
      <c r="J648" s="100"/>
      <c r="K648" s="100">
        <v>0</v>
      </c>
      <c r="L648" s="100"/>
      <c r="M648" s="20"/>
      <c r="N648" s="20"/>
      <c r="O648" s="20"/>
      <c r="P648" s="20"/>
      <c r="Q648" s="115"/>
      <c r="R648" s="115"/>
      <c r="S648" s="100">
        <f t="shared" si="10"/>
        <v>0</v>
      </c>
    </row>
    <row r="649" spans="1:20" x14ac:dyDescent="0.2">
      <c r="B649" s="45" t="s">
        <v>523</v>
      </c>
      <c r="C649" s="48" t="s">
        <v>475</v>
      </c>
      <c r="D649" s="70"/>
      <c r="E649" s="70"/>
      <c r="F649" s="70"/>
      <c r="G649" s="70"/>
      <c r="H649" s="70"/>
      <c r="I649" s="70"/>
      <c r="J649" s="70"/>
      <c r="K649" s="70"/>
      <c r="L649" s="70"/>
      <c r="M649" s="72"/>
      <c r="N649" s="20">
        <v>0</v>
      </c>
      <c r="O649" s="20"/>
      <c r="P649" s="20"/>
      <c r="Q649" s="115"/>
      <c r="R649" s="115"/>
      <c r="S649" s="100">
        <f t="shared" si="10"/>
        <v>0</v>
      </c>
      <c r="T649" s="108"/>
    </row>
    <row r="650" spans="1:20" x14ac:dyDescent="0.2">
      <c r="B650" s="49" t="s">
        <v>523</v>
      </c>
      <c r="C650" s="104" t="s">
        <v>475</v>
      </c>
      <c r="D650" s="99"/>
      <c r="E650" s="100"/>
      <c r="F650" s="100"/>
      <c r="G650" s="100"/>
      <c r="H650" s="100"/>
      <c r="I650" s="100"/>
      <c r="J650" s="100"/>
      <c r="K650" s="100"/>
      <c r="L650" s="100"/>
      <c r="M650" s="20"/>
      <c r="N650" s="20">
        <v>0</v>
      </c>
      <c r="O650" s="20"/>
      <c r="P650" s="20"/>
      <c r="Q650" s="115"/>
      <c r="R650" s="115"/>
      <c r="S650" s="100">
        <f t="shared" si="10"/>
        <v>0</v>
      </c>
    </row>
    <row r="651" spans="1:20" x14ac:dyDescent="0.2">
      <c r="B651" s="9" t="s">
        <v>527</v>
      </c>
      <c r="C651" s="48" t="s">
        <v>475</v>
      </c>
      <c r="D651" s="99"/>
      <c r="E651" s="100"/>
      <c r="F651" s="100"/>
      <c r="G651" s="100"/>
      <c r="H651" s="100"/>
      <c r="I651" s="100"/>
      <c r="J651" s="100"/>
      <c r="K651" s="100"/>
      <c r="L651" s="100">
        <v>0</v>
      </c>
      <c r="M651" s="20">
        <v>0</v>
      </c>
      <c r="N651" s="20">
        <v>0</v>
      </c>
      <c r="O651" s="20"/>
      <c r="P651" s="20"/>
      <c r="Q651" s="115"/>
      <c r="R651" s="115"/>
      <c r="S651" s="100">
        <f t="shared" si="10"/>
        <v>0</v>
      </c>
    </row>
    <row r="652" spans="1:20" x14ac:dyDescent="0.2">
      <c r="B652" s="46" t="s">
        <v>529</v>
      </c>
      <c r="C652" s="52" t="s">
        <v>475</v>
      </c>
      <c r="D652" s="99"/>
      <c r="E652" s="100"/>
      <c r="F652" s="100"/>
      <c r="G652" s="100"/>
      <c r="H652" s="100"/>
      <c r="I652" s="99">
        <v>0</v>
      </c>
      <c r="J652" s="100"/>
      <c r="K652" s="100"/>
      <c r="L652" s="100"/>
      <c r="M652" s="20"/>
      <c r="N652" s="20"/>
      <c r="O652" s="20"/>
      <c r="P652" s="20"/>
      <c r="Q652" s="115"/>
      <c r="R652" s="115"/>
      <c r="S652" s="100">
        <f t="shared" si="10"/>
        <v>0</v>
      </c>
    </row>
    <row r="653" spans="1:20" x14ac:dyDescent="0.2">
      <c r="B653" s="45" t="s">
        <v>532</v>
      </c>
      <c r="C653" s="48" t="s">
        <v>475</v>
      </c>
      <c r="D653" s="70"/>
      <c r="E653" s="70"/>
      <c r="F653" s="70"/>
      <c r="G653" s="70"/>
      <c r="H653" s="70"/>
      <c r="I653" s="70"/>
      <c r="J653" s="70"/>
      <c r="K653" s="70"/>
      <c r="L653" s="70"/>
      <c r="M653" s="72"/>
      <c r="N653" s="20">
        <v>0</v>
      </c>
      <c r="O653" s="20"/>
      <c r="P653" s="20"/>
      <c r="Q653" s="115"/>
      <c r="R653" s="115"/>
      <c r="S653" s="100">
        <f t="shared" si="10"/>
        <v>0</v>
      </c>
      <c r="T653" s="108"/>
    </row>
    <row r="654" spans="1:20" s="71" customFormat="1" x14ac:dyDescent="0.2">
      <c r="A654" s="2"/>
      <c r="B654" s="9" t="s">
        <v>538</v>
      </c>
      <c r="C654" s="52" t="s">
        <v>475</v>
      </c>
      <c r="D654" s="99"/>
      <c r="E654" s="100"/>
      <c r="F654" s="100"/>
      <c r="G654" s="100"/>
      <c r="H654" s="100"/>
      <c r="I654" s="100"/>
      <c r="J654" s="100"/>
      <c r="K654" s="100">
        <v>0</v>
      </c>
      <c r="L654" s="100"/>
      <c r="M654" s="20"/>
      <c r="N654" s="20"/>
      <c r="O654" s="20"/>
      <c r="P654" s="20"/>
      <c r="Q654" s="115"/>
      <c r="R654" s="115"/>
      <c r="S654" s="100">
        <f t="shared" si="10"/>
        <v>0</v>
      </c>
      <c r="T654" s="70"/>
    </row>
    <row r="655" spans="1:20" x14ac:dyDescent="0.2">
      <c r="B655" s="46" t="s">
        <v>542</v>
      </c>
      <c r="C655" s="52" t="s">
        <v>475</v>
      </c>
      <c r="D655" s="99"/>
      <c r="E655" s="100"/>
      <c r="F655" s="100"/>
      <c r="G655" s="100"/>
      <c r="H655" s="100"/>
      <c r="I655" s="99">
        <v>0</v>
      </c>
      <c r="J655" s="100"/>
      <c r="K655" s="100"/>
      <c r="L655" s="100"/>
      <c r="M655" s="20"/>
      <c r="N655" s="20"/>
      <c r="O655" s="20"/>
      <c r="P655" s="20"/>
      <c r="Q655" s="115"/>
      <c r="R655" s="115"/>
      <c r="S655" s="100">
        <f t="shared" si="10"/>
        <v>0</v>
      </c>
    </row>
    <row r="656" spans="1:20" x14ac:dyDescent="0.2">
      <c r="B656" s="45" t="s">
        <v>543</v>
      </c>
      <c r="C656" s="48" t="s">
        <v>475</v>
      </c>
      <c r="D656" s="70"/>
      <c r="E656" s="70"/>
      <c r="F656" s="70"/>
      <c r="G656" s="70"/>
      <c r="H656" s="70"/>
      <c r="I656" s="70"/>
      <c r="J656" s="70"/>
      <c r="K656" s="70"/>
      <c r="L656" s="70"/>
      <c r="M656" s="20">
        <v>0</v>
      </c>
      <c r="N656" s="20"/>
      <c r="O656" s="20"/>
      <c r="P656" s="20"/>
      <c r="Q656" s="115"/>
      <c r="R656" s="115"/>
      <c r="S656" s="100">
        <f t="shared" si="10"/>
        <v>0</v>
      </c>
    </row>
    <row r="657" spans="1:20" s="71" customFormat="1" x14ac:dyDescent="0.2">
      <c r="A657" s="108"/>
      <c r="B657" s="9" t="s">
        <v>546</v>
      </c>
      <c r="C657" s="52" t="s">
        <v>475</v>
      </c>
      <c r="D657" s="99"/>
      <c r="E657" s="100"/>
      <c r="F657" s="100"/>
      <c r="G657" s="100"/>
      <c r="H657" s="100"/>
      <c r="I657" s="100"/>
      <c r="J657" s="100"/>
      <c r="K657" s="100">
        <v>0</v>
      </c>
      <c r="L657" s="100"/>
      <c r="M657" s="20"/>
      <c r="N657" s="20"/>
      <c r="O657" s="20"/>
      <c r="P657" s="20"/>
      <c r="Q657" s="115"/>
      <c r="R657" s="115"/>
      <c r="S657" s="100">
        <f t="shared" si="10"/>
        <v>0</v>
      </c>
      <c r="T657" s="70"/>
    </row>
    <row r="658" spans="1:20" x14ac:dyDescent="0.2">
      <c r="A658" s="108"/>
      <c r="B658" s="46" t="s">
        <v>549</v>
      </c>
      <c r="C658" s="52" t="s">
        <v>475</v>
      </c>
      <c r="D658" s="99"/>
      <c r="E658" s="100"/>
      <c r="F658" s="100"/>
      <c r="G658" s="100"/>
      <c r="H658" s="100"/>
      <c r="I658" s="99">
        <v>0</v>
      </c>
      <c r="J658" s="100"/>
      <c r="K658" s="100"/>
      <c r="L658" s="100"/>
      <c r="M658" s="20"/>
      <c r="N658" s="20"/>
      <c r="O658" s="20"/>
      <c r="P658" s="20"/>
      <c r="Q658" s="115"/>
      <c r="R658" s="115"/>
      <c r="S658" s="100">
        <f t="shared" si="10"/>
        <v>0</v>
      </c>
    </row>
    <row r="659" spans="1:20" x14ac:dyDescent="0.2">
      <c r="A659" s="108"/>
      <c r="B659" s="46" t="s">
        <v>550</v>
      </c>
      <c r="C659" s="52" t="s">
        <v>475</v>
      </c>
      <c r="D659" s="99"/>
      <c r="E659" s="100"/>
      <c r="F659" s="100"/>
      <c r="G659" s="100">
        <v>0</v>
      </c>
      <c r="H659" s="99">
        <v>0</v>
      </c>
      <c r="I659" s="100"/>
      <c r="J659" s="100"/>
      <c r="K659" s="100"/>
      <c r="L659" s="100"/>
      <c r="M659" s="20"/>
      <c r="N659" s="20"/>
      <c r="O659" s="20"/>
      <c r="P659" s="20"/>
      <c r="Q659" s="115"/>
      <c r="R659" s="115"/>
      <c r="S659" s="100">
        <f t="shared" si="10"/>
        <v>0</v>
      </c>
    </row>
    <row r="660" spans="1:20" x14ac:dyDescent="0.2">
      <c r="A660" s="108"/>
      <c r="B660" s="9" t="s">
        <v>551</v>
      </c>
      <c r="C660" s="52" t="s">
        <v>475</v>
      </c>
      <c r="D660" s="99"/>
      <c r="E660" s="100"/>
      <c r="F660" s="100"/>
      <c r="G660" s="100"/>
      <c r="H660" s="100"/>
      <c r="I660" s="100"/>
      <c r="J660" s="100"/>
      <c r="K660" s="100">
        <v>0</v>
      </c>
      <c r="L660" s="100"/>
      <c r="M660" s="20"/>
      <c r="N660" s="20"/>
      <c r="O660" s="20"/>
      <c r="P660" s="20"/>
      <c r="Q660" s="115"/>
      <c r="R660" s="115"/>
      <c r="S660" s="100">
        <f t="shared" si="10"/>
        <v>0</v>
      </c>
    </row>
    <row r="661" spans="1:20" x14ac:dyDescent="0.2">
      <c r="B661" s="45" t="s">
        <v>553</v>
      </c>
      <c r="C661" s="48" t="s">
        <v>475</v>
      </c>
      <c r="D661" s="70"/>
      <c r="E661" s="70"/>
      <c r="F661" s="70"/>
      <c r="G661" s="70"/>
      <c r="H661" s="70"/>
      <c r="I661" s="70"/>
      <c r="J661" s="70"/>
      <c r="K661" s="70"/>
      <c r="L661" s="70"/>
      <c r="M661" s="72">
        <v>0</v>
      </c>
      <c r="N661" s="72"/>
      <c r="O661" s="72"/>
      <c r="P661" s="72"/>
      <c r="Q661" s="113"/>
      <c r="R661" s="113"/>
      <c r="S661" s="100">
        <f t="shared" si="10"/>
        <v>0</v>
      </c>
    </row>
    <row r="662" spans="1:20" x14ac:dyDescent="0.2">
      <c r="B662" s="45" t="s">
        <v>563</v>
      </c>
      <c r="C662" s="48" t="s">
        <v>475</v>
      </c>
      <c r="D662" s="70"/>
      <c r="E662" s="70"/>
      <c r="F662" s="70"/>
      <c r="G662" s="70"/>
      <c r="H662" s="70"/>
      <c r="I662" s="70"/>
      <c r="J662" s="70"/>
      <c r="K662" s="70"/>
      <c r="L662" s="70"/>
      <c r="M662" s="20">
        <v>0</v>
      </c>
      <c r="N662" s="20"/>
      <c r="O662" s="20"/>
      <c r="P662" s="20"/>
      <c r="Q662" s="115"/>
      <c r="R662" s="115"/>
      <c r="S662" s="100">
        <f t="shared" si="10"/>
        <v>0</v>
      </c>
    </row>
    <row r="663" spans="1:20" x14ac:dyDescent="0.2">
      <c r="B663" s="45" t="s">
        <v>565</v>
      </c>
      <c r="C663" s="45" t="s">
        <v>475</v>
      </c>
      <c r="D663" s="99"/>
      <c r="E663" s="100"/>
      <c r="F663" s="100"/>
      <c r="G663" s="100"/>
      <c r="H663" s="100"/>
      <c r="I663" s="100"/>
      <c r="J663" s="100"/>
      <c r="K663" s="100"/>
      <c r="L663" s="100"/>
      <c r="M663" s="20">
        <v>0</v>
      </c>
      <c r="N663" s="20"/>
      <c r="O663" s="20"/>
      <c r="P663" s="20"/>
      <c r="Q663" s="115"/>
      <c r="R663" s="115"/>
      <c r="S663" s="100">
        <f t="shared" si="10"/>
        <v>0</v>
      </c>
    </row>
    <row r="664" spans="1:20" x14ac:dyDescent="0.2">
      <c r="B664" s="9" t="s">
        <v>570</v>
      </c>
      <c r="C664" s="52" t="s">
        <v>475</v>
      </c>
      <c r="D664" s="99"/>
      <c r="E664" s="100"/>
      <c r="F664" s="100"/>
      <c r="G664" s="100"/>
      <c r="H664" s="100"/>
      <c r="I664" s="100"/>
      <c r="J664" s="100"/>
      <c r="K664" s="100">
        <v>0</v>
      </c>
      <c r="L664" s="100"/>
      <c r="M664" s="20"/>
      <c r="N664" s="20"/>
      <c r="O664" s="20"/>
      <c r="P664" s="20"/>
      <c r="Q664" s="115"/>
      <c r="R664" s="115"/>
      <c r="S664" s="100">
        <f t="shared" si="10"/>
        <v>0</v>
      </c>
    </row>
    <row r="665" spans="1:20" x14ac:dyDescent="0.2">
      <c r="B665" s="9" t="s">
        <v>241</v>
      </c>
      <c r="C665" s="52" t="s">
        <v>475</v>
      </c>
      <c r="D665" s="99"/>
      <c r="E665" s="100"/>
      <c r="F665" s="100"/>
      <c r="G665" s="100"/>
      <c r="H665" s="100"/>
      <c r="I665" s="100"/>
      <c r="J665" s="100"/>
      <c r="K665" s="100"/>
      <c r="L665" s="100">
        <v>0</v>
      </c>
      <c r="M665" s="20"/>
      <c r="N665" s="20"/>
      <c r="O665" s="20"/>
      <c r="P665" s="20"/>
      <c r="Q665" s="115"/>
      <c r="R665" s="115"/>
      <c r="S665" s="100">
        <f t="shared" si="10"/>
        <v>0</v>
      </c>
      <c r="T665" s="70"/>
    </row>
    <row r="666" spans="1:20" x14ac:dyDescent="0.2">
      <c r="B666" s="45" t="s">
        <v>577</v>
      </c>
      <c r="C666" s="48" t="s">
        <v>475</v>
      </c>
      <c r="D666" s="70"/>
      <c r="E666" s="70"/>
      <c r="F666" s="70"/>
      <c r="G666" s="70"/>
      <c r="H666" s="70"/>
      <c r="I666" s="70"/>
      <c r="J666" s="70"/>
      <c r="K666" s="70"/>
      <c r="L666" s="70"/>
      <c r="M666" s="72"/>
      <c r="N666" s="20">
        <v>0</v>
      </c>
      <c r="O666" s="20"/>
      <c r="P666" s="20"/>
      <c r="Q666" s="115"/>
      <c r="R666" s="115"/>
      <c r="S666" s="100">
        <f t="shared" si="10"/>
        <v>0</v>
      </c>
    </row>
    <row r="667" spans="1:20" x14ac:dyDescent="0.2">
      <c r="B667" s="49" t="s">
        <v>580</v>
      </c>
      <c r="C667" s="104" t="s">
        <v>475</v>
      </c>
      <c r="D667" s="99"/>
      <c r="E667" s="100"/>
      <c r="F667" s="100"/>
      <c r="G667" s="100"/>
      <c r="H667" s="100"/>
      <c r="I667" s="100"/>
      <c r="J667" s="100"/>
      <c r="K667" s="100"/>
      <c r="L667" s="100"/>
      <c r="M667" s="20"/>
      <c r="N667" s="20">
        <v>0</v>
      </c>
      <c r="O667" s="20"/>
      <c r="P667" s="20"/>
      <c r="Q667" s="115"/>
      <c r="R667" s="115"/>
      <c r="S667" s="100">
        <f t="shared" si="10"/>
        <v>0</v>
      </c>
      <c r="T667" s="108"/>
    </row>
    <row r="668" spans="1:20" x14ac:dyDescent="0.2">
      <c r="B668" s="9" t="s">
        <v>582</v>
      </c>
      <c r="C668" s="52" t="s">
        <v>475</v>
      </c>
      <c r="D668" s="99"/>
      <c r="E668" s="100"/>
      <c r="F668" s="100"/>
      <c r="G668" s="100"/>
      <c r="H668" s="100"/>
      <c r="I668" s="100"/>
      <c r="J668" s="100"/>
      <c r="K668" s="100"/>
      <c r="L668" s="100">
        <v>0</v>
      </c>
      <c r="M668" s="20"/>
      <c r="N668" s="20"/>
      <c r="O668" s="20"/>
      <c r="P668" s="20"/>
      <c r="Q668" s="115"/>
      <c r="R668" s="115"/>
      <c r="S668" s="100">
        <f t="shared" si="10"/>
        <v>0</v>
      </c>
    </row>
    <row r="669" spans="1:20" s="49" customFormat="1" x14ac:dyDescent="0.2">
      <c r="A669" s="2"/>
      <c r="B669" s="45" t="s">
        <v>586</v>
      </c>
      <c r="C669" s="48" t="s">
        <v>475</v>
      </c>
      <c r="D669" s="70"/>
      <c r="E669" s="70"/>
      <c r="F669" s="70"/>
      <c r="G669" s="70"/>
      <c r="H669" s="70"/>
      <c r="I669" s="70"/>
      <c r="J669" s="70"/>
      <c r="K669" s="70"/>
      <c r="L669" s="70"/>
      <c r="M669" s="20">
        <v>0</v>
      </c>
      <c r="N669" s="20"/>
      <c r="O669" s="20"/>
      <c r="P669" s="20"/>
      <c r="Q669" s="115"/>
      <c r="R669" s="115"/>
      <c r="S669" s="100">
        <f t="shared" si="10"/>
        <v>0</v>
      </c>
      <c r="T669" s="2"/>
    </row>
    <row r="670" spans="1:20" x14ac:dyDescent="0.2">
      <c r="B670" s="49" t="s">
        <v>587</v>
      </c>
      <c r="C670" s="48" t="s">
        <v>475</v>
      </c>
      <c r="D670" s="70"/>
      <c r="E670" s="70"/>
      <c r="F670" s="70"/>
      <c r="G670" s="70"/>
      <c r="H670" s="70"/>
      <c r="I670" s="70"/>
      <c r="J670" s="70"/>
      <c r="K670" s="70"/>
      <c r="L670" s="70"/>
      <c r="M670" s="72"/>
      <c r="N670" s="20">
        <v>0</v>
      </c>
      <c r="O670" s="20"/>
      <c r="P670" s="20"/>
      <c r="Q670" s="115"/>
      <c r="R670" s="115"/>
      <c r="S670" s="100">
        <f t="shared" si="10"/>
        <v>0</v>
      </c>
      <c r="T670" s="70"/>
    </row>
    <row r="671" spans="1:20" x14ac:dyDescent="0.2">
      <c r="B671" s="49" t="s">
        <v>588</v>
      </c>
      <c r="C671" s="48" t="s">
        <v>475</v>
      </c>
      <c r="D671" s="70"/>
      <c r="E671" s="70"/>
      <c r="F671" s="70"/>
      <c r="G671" s="70"/>
      <c r="H671" s="70"/>
      <c r="I671" s="70"/>
      <c r="J671" s="70"/>
      <c r="K671" s="70"/>
      <c r="L671" s="70"/>
      <c r="M671" s="72"/>
      <c r="N671" s="20">
        <v>0</v>
      </c>
      <c r="O671" s="20"/>
      <c r="P671" s="20"/>
      <c r="Q671" s="115"/>
      <c r="R671" s="115"/>
      <c r="S671" s="100">
        <f t="shared" si="10"/>
        <v>0</v>
      </c>
    </row>
    <row r="672" spans="1:20" x14ac:dyDescent="0.2">
      <c r="B672" s="45" t="s">
        <v>589</v>
      </c>
      <c r="C672" s="48" t="s">
        <v>475</v>
      </c>
      <c r="D672" s="70"/>
      <c r="E672" s="70"/>
      <c r="F672" s="70"/>
      <c r="G672" s="70"/>
      <c r="H672" s="70"/>
      <c r="I672" s="70"/>
      <c r="J672" s="70"/>
      <c r="K672" s="70"/>
      <c r="L672" s="70"/>
      <c r="M672" s="72"/>
      <c r="N672" s="20">
        <v>0</v>
      </c>
      <c r="O672" s="20"/>
      <c r="P672" s="20"/>
      <c r="Q672" s="115"/>
      <c r="R672" s="115"/>
      <c r="S672" s="100">
        <f t="shared" si="10"/>
        <v>0</v>
      </c>
    </row>
    <row r="673" spans="1:20" x14ac:dyDescent="0.2">
      <c r="B673" s="45" t="s">
        <v>590</v>
      </c>
      <c r="C673" s="48" t="s">
        <v>475</v>
      </c>
      <c r="D673" s="70"/>
      <c r="E673" s="70"/>
      <c r="F673" s="70"/>
      <c r="G673" s="70"/>
      <c r="H673" s="70"/>
      <c r="I673" s="70"/>
      <c r="J673" s="70"/>
      <c r="K673" s="70"/>
      <c r="L673" s="70">
        <v>0</v>
      </c>
      <c r="M673" s="20">
        <v>0</v>
      </c>
      <c r="N673" s="20"/>
      <c r="O673" s="20"/>
      <c r="P673" s="20"/>
      <c r="Q673" s="115"/>
      <c r="R673" s="115"/>
      <c r="S673" s="100">
        <f t="shared" si="10"/>
        <v>0</v>
      </c>
    </row>
    <row r="674" spans="1:20" x14ac:dyDescent="0.2">
      <c r="B674" s="46" t="s">
        <v>593</v>
      </c>
      <c r="C674" s="52" t="s">
        <v>594</v>
      </c>
      <c r="D674" s="99"/>
      <c r="E674" s="100"/>
      <c r="F674" s="100"/>
      <c r="G674" s="99">
        <v>0</v>
      </c>
      <c r="H674" s="100"/>
      <c r="I674" s="100"/>
      <c r="J674" s="100"/>
      <c r="K674" s="100"/>
      <c r="L674" s="100"/>
      <c r="M674" s="20"/>
      <c r="N674" s="20"/>
      <c r="O674" s="20"/>
      <c r="P674" s="20"/>
      <c r="Q674" s="115"/>
      <c r="R674" s="115"/>
      <c r="S674" s="100">
        <f t="shared" si="10"/>
        <v>0</v>
      </c>
    </row>
    <row r="675" spans="1:20" x14ac:dyDescent="0.2">
      <c r="B675" s="46" t="s">
        <v>596</v>
      </c>
      <c r="C675" s="52" t="s">
        <v>594</v>
      </c>
      <c r="D675" s="99"/>
      <c r="E675" s="100"/>
      <c r="F675" s="100"/>
      <c r="G675" s="99">
        <v>0</v>
      </c>
      <c r="H675" s="100"/>
      <c r="I675" s="100"/>
      <c r="J675" s="100"/>
      <c r="K675" s="100"/>
      <c r="L675" s="100"/>
      <c r="M675" s="20"/>
      <c r="N675" s="20"/>
      <c r="O675" s="20"/>
      <c r="P675" s="20"/>
      <c r="Q675" s="115"/>
      <c r="R675" s="115"/>
      <c r="S675" s="100">
        <f t="shared" si="10"/>
        <v>0</v>
      </c>
    </row>
    <row r="676" spans="1:20" x14ac:dyDescent="0.2">
      <c r="A676" s="70"/>
      <c r="B676" s="46" t="s">
        <v>597</v>
      </c>
      <c r="C676" s="52" t="s">
        <v>594</v>
      </c>
      <c r="D676" s="99"/>
      <c r="E676" s="100"/>
      <c r="F676" s="100"/>
      <c r="G676" s="99">
        <v>0</v>
      </c>
      <c r="H676" s="100"/>
      <c r="I676" s="100"/>
      <c r="J676" s="100"/>
      <c r="K676" s="100"/>
      <c r="L676" s="100"/>
      <c r="M676" s="20"/>
      <c r="N676" s="20"/>
      <c r="O676" s="20"/>
      <c r="P676" s="20"/>
      <c r="Q676" s="115"/>
      <c r="R676" s="115"/>
      <c r="S676" s="100">
        <f t="shared" si="10"/>
        <v>0</v>
      </c>
    </row>
    <row r="677" spans="1:20" x14ac:dyDescent="0.2">
      <c r="A677" s="108"/>
      <c r="B677" s="46" t="s">
        <v>603</v>
      </c>
      <c r="C677" s="52" t="s">
        <v>594</v>
      </c>
      <c r="D677" s="99"/>
      <c r="E677" s="100"/>
      <c r="F677" s="100"/>
      <c r="G677" s="99">
        <v>0</v>
      </c>
      <c r="H677" s="100"/>
      <c r="I677" s="100"/>
      <c r="J677" s="100"/>
      <c r="K677" s="100"/>
      <c r="L677" s="100"/>
      <c r="M677" s="20"/>
      <c r="N677" s="20"/>
      <c r="O677" s="20"/>
      <c r="P677" s="20"/>
      <c r="Q677" s="115"/>
      <c r="R677" s="115"/>
      <c r="S677" s="100">
        <f t="shared" si="10"/>
        <v>0</v>
      </c>
    </row>
    <row r="678" spans="1:20" x14ac:dyDescent="0.2">
      <c r="B678" s="46" t="s">
        <v>606</v>
      </c>
      <c r="C678" s="52" t="s">
        <v>594</v>
      </c>
      <c r="D678" s="99"/>
      <c r="E678" s="100"/>
      <c r="F678" s="100"/>
      <c r="G678" s="99">
        <v>0</v>
      </c>
      <c r="H678" s="100"/>
      <c r="I678" s="100"/>
      <c r="J678" s="100"/>
      <c r="K678" s="100"/>
      <c r="L678" s="100"/>
      <c r="M678" s="20"/>
      <c r="N678" s="20"/>
      <c r="O678" s="20"/>
      <c r="P678" s="20"/>
      <c r="Q678" s="115"/>
      <c r="R678" s="115"/>
      <c r="S678" s="100">
        <f t="shared" si="10"/>
        <v>0</v>
      </c>
    </row>
    <row r="679" spans="1:20" x14ac:dyDescent="0.2">
      <c r="B679" s="46" t="s">
        <v>611</v>
      </c>
      <c r="C679" s="52" t="s">
        <v>594</v>
      </c>
      <c r="D679" s="99"/>
      <c r="E679" s="100"/>
      <c r="F679" s="100"/>
      <c r="G679" s="99">
        <v>0</v>
      </c>
      <c r="H679" s="100"/>
      <c r="I679" s="100"/>
      <c r="J679" s="100"/>
      <c r="K679" s="100"/>
      <c r="L679" s="100"/>
      <c r="M679" s="20"/>
      <c r="N679" s="20"/>
      <c r="O679" s="20"/>
      <c r="P679" s="20"/>
      <c r="Q679" s="115"/>
      <c r="R679" s="115"/>
      <c r="S679" s="100">
        <f t="shared" si="10"/>
        <v>0</v>
      </c>
    </row>
    <row r="680" spans="1:20" x14ac:dyDescent="0.2">
      <c r="B680" s="8" t="s">
        <v>619</v>
      </c>
      <c r="C680" s="104" t="s">
        <v>614</v>
      </c>
      <c r="D680" s="100"/>
      <c r="E680" s="100"/>
      <c r="F680" s="100"/>
      <c r="G680" s="100"/>
      <c r="H680" s="100"/>
      <c r="I680" s="100"/>
      <c r="J680" s="100"/>
      <c r="K680" s="100"/>
      <c r="L680" s="100"/>
      <c r="M680" s="20"/>
      <c r="N680" s="20">
        <v>0</v>
      </c>
      <c r="O680" s="20"/>
      <c r="P680" s="20"/>
      <c r="Q680" s="115"/>
      <c r="R680" s="115"/>
      <c r="S680" s="100">
        <f t="shared" si="10"/>
        <v>0</v>
      </c>
      <c r="T680" s="70"/>
    </row>
    <row r="681" spans="1:20" x14ac:dyDescent="0.2">
      <c r="B681" s="49" t="s">
        <v>621</v>
      </c>
      <c r="C681" s="104" t="s">
        <v>614</v>
      </c>
      <c r="D681" s="100"/>
      <c r="E681" s="100"/>
      <c r="F681" s="100"/>
      <c r="G681" s="100"/>
      <c r="H681" s="100"/>
      <c r="I681" s="100"/>
      <c r="J681" s="100"/>
      <c r="K681" s="100"/>
      <c r="L681" s="100"/>
      <c r="M681" s="20"/>
      <c r="N681" s="20">
        <v>0</v>
      </c>
      <c r="O681" s="20"/>
      <c r="P681" s="20"/>
      <c r="Q681" s="115"/>
      <c r="R681" s="115"/>
      <c r="S681" s="100">
        <f t="shared" si="10"/>
        <v>0</v>
      </c>
      <c r="T681" s="108"/>
    </row>
    <row r="682" spans="1:20" x14ac:dyDescent="0.2">
      <c r="B682" s="49" t="s">
        <v>668</v>
      </c>
      <c r="C682" s="48" t="s">
        <v>614</v>
      </c>
      <c r="D682" s="99"/>
      <c r="E682" s="100"/>
      <c r="F682" s="100"/>
      <c r="G682" s="100"/>
      <c r="H682" s="100"/>
      <c r="I682" s="100"/>
      <c r="J682" s="100"/>
      <c r="K682" s="100"/>
      <c r="L682" s="100"/>
      <c r="M682" s="20"/>
      <c r="N682" s="20">
        <v>0</v>
      </c>
      <c r="O682" s="20">
        <v>0</v>
      </c>
      <c r="P682" s="20">
        <v>0</v>
      </c>
      <c r="Q682" s="115"/>
      <c r="R682" s="115"/>
      <c r="S682" s="100">
        <f t="shared" si="10"/>
        <v>0</v>
      </c>
    </row>
    <row r="683" spans="1:20" x14ac:dyDescent="0.2">
      <c r="B683" s="9" t="s">
        <v>631</v>
      </c>
      <c r="C683" s="47" t="s">
        <v>632</v>
      </c>
      <c r="D683" s="100"/>
      <c r="E683" s="100"/>
      <c r="F683" s="100">
        <v>0</v>
      </c>
      <c r="G683" s="100"/>
      <c r="H683" s="100"/>
      <c r="I683" s="100"/>
      <c r="J683" s="100"/>
      <c r="K683" s="100"/>
      <c r="L683" s="100"/>
      <c r="M683" s="20"/>
      <c r="N683" s="20"/>
      <c r="O683" s="20"/>
      <c r="P683" s="20"/>
      <c r="Q683" s="115"/>
      <c r="R683" s="115"/>
      <c r="S683" s="100">
        <f t="shared" si="10"/>
        <v>0</v>
      </c>
      <c r="T683" s="70"/>
    </row>
    <row r="684" spans="1:20" x14ac:dyDescent="0.2">
      <c r="B684" s="46" t="s">
        <v>633</v>
      </c>
      <c r="C684" s="52" t="s">
        <v>632</v>
      </c>
      <c r="D684" s="99"/>
      <c r="E684" s="100"/>
      <c r="F684" s="100"/>
      <c r="G684" s="99">
        <v>0</v>
      </c>
      <c r="H684" s="100"/>
      <c r="I684" s="100"/>
      <c r="J684" s="100"/>
      <c r="K684" s="100"/>
      <c r="L684" s="100"/>
      <c r="M684" s="20"/>
      <c r="N684" s="20"/>
      <c r="O684" s="20"/>
      <c r="P684" s="20"/>
      <c r="Q684" s="115"/>
      <c r="R684" s="115"/>
      <c r="S684" s="100">
        <f t="shared" si="10"/>
        <v>0</v>
      </c>
      <c r="T684" s="70"/>
    </row>
    <row r="685" spans="1:20" x14ac:dyDescent="0.2">
      <c r="A685" s="70"/>
      <c r="B685" s="46" t="s">
        <v>640</v>
      </c>
      <c r="C685" s="52" t="s">
        <v>632</v>
      </c>
      <c r="D685" s="99"/>
      <c r="E685" s="100"/>
      <c r="F685" s="100"/>
      <c r="G685" s="99">
        <v>0</v>
      </c>
      <c r="H685" s="100"/>
      <c r="I685" s="100"/>
      <c r="J685" s="100"/>
      <c r="K685" s="100"/>
      <c r="L685" s="100"/>
      <c r="M685" s="20"/>
      <c r="N685" s="20"/>
      <c r="O685" s="20"/>
      <c r="P685" s="20"/>
      <c r="Q685" s="115"/>
      <c r="R685" s="115"/>
      <c r="S685" s="100">
        <f t="shared" si="10"/>
        <v>0</v>
      </c>
    </row>
    <row r="686" spans="1:20" x14ac:dyDescent="0.2">
      <c r="A686" s="108"/>
      <c r="B686" s="46" t="s">
        <v>643</v>
      </c>
      <c r="C686" s="52" t="s">
        <v>632</v>
      </c>
      <c r="D686" s="99"/>
      <c r="E686" s="100"/>
      <c r="F686" s="100"/>
      <c r="G686" s="99">
        <v>0</v>
      </c>
      <c r="H686" s="100"/>
      <c r="I686" s="100"/>
      <c r="J686" s="100"/>
      <c r="K686" s="100"/>
      <c r="L686" s="100"/>
      <c r="M686" s="20"/>
      <c r="N686" s="20"/>
      <c r="O686" s="20"/>
      <c r="P686" s="20"/>
      <c r="Q686" s="115"/>
      <c r="R686" s="115"/>
      <c r="S686" s="100">
        <f t="shared" si="10"/>
        <v>0</v>
      </c>
    </row>
    <row r="687" spans="1:20" x14ac:dyDescent="0.2">
      <c r="A687" s="108"/>
      <c r="B687" s="46" t="s">
        <v>646</v>
      </c>
      <c r="C687" s="52" t="s">
        <v>632</v>
      </c>
      <c r="D687" s="99"/>
      <c r="E687" s="100"/>
      <c r="F687" s="100"/>
      <c r="G687" s="99">
        <v>0</v>
      </c>
      <c r="H687" s="100"/>
      <c r="I687" s="100"/>
      <c r="J687" s="100"/>
      <c r="K687" s="100"/>
      <c r="L687" s="100"/>
      <c r="M687" s="20"/>
      <c r="N687" s="20"/>
      <c r="O687" s="20"/>
      <c r="P687" s="20"/>
      <c r="Q687" s="115"/>
      <c r="R687" s="115"/>
      <c r="S687" s="100">
        <f t="shared" si="10"/>
        <v>0</v>
      </c>
    </row>
    <row r="688" spans="1:20" x14ac:dyDescent="0.2">
      <c r="B688" s="9" t="s">
        <v>648</v>
      </c>
      <c r="C688" s="47" t="s">
        <v>632</v>
      </c>
      <c r="D688" s="100"/>
      <c r="E688" s="100"/>
      <c r="F688" s="100">
        <v>0</v>
      </c>
      <c r="G688" s="100"/>
      <c r="H688" s="100"/>
      <c r="I688" s="100"/>
      <c r="J688" s="100"/>
      <c r="K688" s="100"/>
      <c r="L688" s="100"/>
      <c r="M688" s="20"/>
      <c r="N688" s="20"/>
      <c r="O688" s="20"/>
      <c r="P688" s="20"/>
      <c r="Q688" s="115"/>
      <c r="R688" s="115"/>
      <c r="S688" s="100">
        <f t="shared" si="10"/>
        <v>0</v>
      </c>
      <c r="T688" s="108"/>
    </row>
    <row r="689" spans="1:20" x14ac:dyDescent="0.2">
      <c r="B689" s="45" t="s">
        <v>653</v>
      </c>
      <c r="C689" s="48" t="s">
        <v>651</v>
      </c>
      <c r="D689" s="70"/>
      <c r="E689" s="70"/>
      <c r="F689" s="70"/>
      <c r="G689" s="70"/>
      <c r="H689" s="70"/>
      <c r="I689" s="70"/>
      <c r="J689" s="70"/>
      <c r="K689" s="70"/>
      <c r="L689" s="70"/>
      <c r="M689" s="20"/>
      <c r="N689" s="20"/>
      <c r="O689" s="20">
        <v>0</v>
      </c>
      <c r="P689" s="20"/>
      <c r="Q689" s="115"/>
      <c r="R689" s="115"/>
      <c r="S689" s="100">
        <f t="shared" si="10"/>
        <v>0</v>
      </c>
      <c r="T689" s="70"/>
    </row>
    <row r="690" spans="1:20" x14ac:dyDescent="0.2">
      <c r="B690" s="45" t="s">
        <v>654</v>
      </c>
      <c r="C690" s="48" t="s">
        <v>651</v>
      </c>
      <c r="D690" s="70"/>
      <c r="E690" s="70"/>
      <c r="F690" s="70"/>
      <c r="G690" s="70"/>
      <c r="H690" s="70"/>
      <c r="I690" s="70"/>
      <c r="J690" s="70"/>
      <c r="K690" s="70"/>
      <c r="L690" s="70"/>
      <c r="M690" s="20"/>
      <c r="N690" s="20"/>
      <c r="O690" s="20">
        <v>0</v>
      </c>
      <c r="P690" s="20"/>
      <c r="Q690" s="115"/>
      <c r="R690" s="115"/>
      <c r="S690" s="100">
        <f t="shared" si="10"/>
        <v>0</v>
      </c>
    </row>
    <row r="691" spans="1:20" x14ac:dyDescent="0.2">
      <c r="B691" s="8" t="s">
        <v>661</v>
      </c>
      <c r="C691" s="48" t="s">
        <v>651</v>
      </c>
      <c r="D691" s="99"/>
      <c r="E691" s="100"/>
      <c r="F691" s="100"/>
      <c r="G691" s="100"/>
      <c r="H691" s="100"/>
      <c r="I691" s="100"/>
      <c r="J691" s="100"/>
      <c r="K691" s="100"/>
      <c r="L691" s="100"/>
      <c r="M691" s="20"/>
      <c r="N691" s="20"/>
      <c r="O691" s="20">
        <v>0</v>
      </c>
      <c r="P691" s="20"/>
      <c r="Q691" s="115"/>
      <c r="R691" s="115"/>
      <c r="S691" s="100">
        <f t="shared" si="10"/>
        <v>0</v>
      </c>
    </row>
    <row r="692" spans="1:20" x14ac:dyDescent="0.2">
      <c r="B692" s="49" t="s">
        <v>670</v>
      </c>
      <c r="C692" s="48" t="s">
        <v>651</v>
      </c>
      <c r="D692" s="70"/>
      <c r="E692" s="70"/>
      <c r="F692" s="70"/>
      <c r="G692" s="70"/>
      <c r="H692" s="70"/>
      <c r="I692" s="70"/>
      <c r="J692" s="70"/>
      <c r="K692" s="70"/>
      <c r="L692" s="70"/>
      <c r="M692" s="20"/>
      <c r="N692" s="20"/>
      <c r="O692" s="20">
        <v>0</v>
      </c>
      <c r="P692" s="20"/>
      <c r="Q692" s="115"/>
      <c r="R692" s="115"/>
      <c r="S692" s="100">
        <f t="shared" si="10"/>
        <v>0</v>
      </c>
    </row>
    <row r="693" spans="1:20" x14ac:dyDescent="0.2">
      <c r="B693" s="46" t="s">
        <v>683</v>
      </c>
      <c r="C693" s="52" t="s">
        <v>682</v>
      </c>
      <c r="D693" s="99"/>
      <c r="E693" s="100"/>
      <c r="F693" s="100"/>
      <c r="G693" s="100"/>
      <c r="H693" s="100"/>
      <c r="I693" s="99">
        <v>0</v>
      </c>
      <c r="J693" s="100"/>
      <c r="K693" s="100"/>
      <c r="L693" s="100"/>
      <c r="M693" s="20"/>
      <c r="N693" s="20"/>
      <c r="O693" s="20"/>
      <c r="P693" s="20"/>
      <c r="Q693" s="115"/>
      <c r="R693" s="115"/>
      <c r="S693" s="100">
        <f t="shared" si="10"/>
        <v>0</v>
      </c>
    </row>
    <row r="694" spans="1:20" x14ac:dyDescent="0.2">
      <c r="B694" s="46" t="s">
        <v>689</v>
      </c>
      <c r="C694" s="52" t="s">
        <v>682</v>
      </c>
      <c r="D694" s="99"/>
      <c r="E694" s="100"/>
      <c r="F694" s="100"/>
      <c r="G694" s="100"/>
      <c r="H694" s="100"/>
      <c r="I694" s="99">
        <v>0</v>
      </c>
      <c r="J694" s="100"/>
      <c r="K694" s="100"/>
      <c r="L694" s="100"/>
      <c r="M694" s="20"/>
      <c r="N694" s="20"/>
      <c r="O694" s="20"/>
      <c r="P694" s="20"/>
      <c r="Q694" s="115"/>
      <c r="R694" s="115"/>
      <c r="S694" s="100">
        <f t="shared" si="10"/>
        <v>0</v>
      </c>
      <c r="T694" s="108"/>
    </row>
    <row r="695" spans="1:20" x14ac:dyDescent="0.2">
      <c r="A695" s="108"/>
      <c r="B695" s="46" t="s">
        <v>694</v>
      </c>
      <c r="C695" s="52" t="s">
        <v>682</v>
      </c>
      <c r="D695" s="99"/>
      <c r="E695" s="100"/>
      <c r="F695" s="100"/>
      <c r="G695" s="100">
        <v>0</v>
      </c>
      <c r="H695" s="99">
        <v>0</v>
      </c>
      <c r="I695" s="100"/>
      <c r="J695" s="100"/>
      <c r="K695" s="100"/>
      <c r="L695" s="100"/>
      <c r="M695" s="20"/>
      <c r="N695" s="20"/>
      <c r="O695" s="20"/>
      <c r="P695" s="20"/>
      <c r="Q695" s="115"/>
      <c r="R695" s="115"/>
      <c r="S695" s="100">
        <f t="shared" si="10"/>
        <v>0</v>
      </c>
    </row>
    <row r="696" spans="1:20" x14ac:dyDescent="0.2">
      <c r="A696" s="108"/>
      <c r="B696" s="46" t="s">
        <v>698</v>
      </c>
      <c r="C696" s="52" t="s">
        <v>682</v>
      </c>
      <c r="D696" s="99"/>
      <c r="E696" s="100"/>
      <c r="F696" s="100"/>
      <c r="G696" s="100"/>
      <c r="H696" s="100"/>
      <c r="I696" s="100"/>
      <c r="J696" s="100">
        <v>0</v>
      </c>
      <c r="K696" s="100"/>
      <c r="L696" s="100"/>
      <c r="M696" s="20"/>
      <c r="N696" s="20"/>
      <c r="O696" s="20"/>
      <c r="P696" s="20"/>
      <c r="Q696" s="115"/>
      <c r="R696" s="115"/>
      <c r="S696" s="100">
        <f t="shared" si="10"/>
        <v>0</v>
      </c>
    </row>
    <row r="697" spans="1:20" x14ac:dyDescent="0.2">
      <c r="A697" s="108"/>
      <c r="B697" s="46" t="s">
        <v>701</v>
      </c>
      <c r="C697" s="52" t="s">
        <v>682</v>
      </c>
      <c r="D697" s="99"/>
      <c r="E697" s="100"/>
      <c r="F697" s="100"/>
      <c r="G697" s="100"/>
      <c r="H697" s="100"/>
      <c r="I697" s="99">
        <v>0</v>
      </c>
      <c r="J697" s="100"/>
      <c r="K697" s="100"/>
      <c r="L697" s="100"/>
      <c r="M697" s="20"/>
      <c r="N697" s="20"/>
      <c r="O697" s="20"/>
      <c r="P697" s="20"/>
      <c r="Q697" s="115"/>
      <c r="R697" s="115"/>
      <c r="S697" s="100">
        <f t="shared" si="10"/>
        <v>0</v>
      </c>
    </row>
    <row r="698" spans="1:20" x14ac:dyDescent="0.2">
      <c r="B698" s="46" t="s">
        <v>707</v>
      </c>
      <c r="C698" s="52" t="s">
        <v>682</v>
      </c>
      <c r="D698" s="99"/>
      <c r="E698" s="100"/>
      <c r="F698" s="100"/>
      <c r="G698" s="100"/>
      <c r="H698" s="100"/>
      <c r="I698" s="99">
        <v>0</v>
      </c>
      <c r="J698" s="100"/>
      <c r="K698" s="100"/>
      <c r="L698" s="100"/>
      <c r="M698" s="20"/>
      <c r="N698" s="20"/>
      <c r="O698" s="20"/>
      <c r="P698" s="20"/>
      <c r="Q698" s="115"/>
      <c r="R698" s="115"/>
      <c r="S698" s="100">
        <f t="shared" si="10"/>
        <v>0</v>
      </c>
    </row>
    <row r="699" spans="1:20" x14ac:dyDescent="0.2">
      <c r="B699" s="46" t="s">
        <v>709</v>
      </c>
      <c r="C699" s="52" t="s">
        <v>682</v>
      </c>
      <c r="D699" s="99"/>
      <c r="E699" s="100"/>
      <c r="F699" s="100"/>
      <c r="G699" s="100"/>
      <c r="H699" s="100"/>
      <c r="I699" s="99">
        <v>0</v>
      </c>
      <c r="J699" s="100"/>
      <c r="K699" s="100"/>
      <c r="L699" s="100"/>
      <c r="M699" s="20"/>
      <c r="N699" s="20"/>
      <c r="O699" s="20"/>
      <c r="P699" s="20"/>
      <c r="Q699" s="115"/>
      <c r="R699" s="115"/>
      <c r="S699" s="100">
        <f t="shared" si="10"/>
        <v>0</v>
      </c>
    </row>
    <row r="700" spans="1:20" x14ac:dyDescent="0.2">
      <c r="A700" s="70"/>
      <c r="B700" s="46" t="s">
        <v>710</v>
      </c>
      <c r="C700" s="52" t="s">
        <v>711</v>
      </c>
      <c r="D700" s="99"/>
      <c r="E700" s="100"/>
      <c r="F700" s="100"/>
      <c r="G700" s="100"/>
      <c r="H700" s="100"/>
      <c r="I700" s="99">
        <v>0</v>
      </c>
      <c r="J700" s="100"/>
      <c r="K700" s="100"/>
      <c r="L700" s="100"/>
      <c r="M700" s="20"/>
      <c r="N700" s="20"/>
      <c r="O700" s="20"/>
      <c r="P700" s="20"/>
      <c r="Q700" s="115"/>
      <c r="R700" s="115"/>
      <c r="S700" s="100">
        <f t="shared" si="10"/>
        <v>0</v>
      </c>
    </row>
    <row r="701" spans="1:20" x14ac:dyDescent="0.2">
      <c r="S701" s="100"/>
    </row>
    <row r="702" spans="1:20" x14ac:dyDescent="0.2">
      <c r="S702" s="100"/>
    </row>
    <row r="703" spans="1:20" x14ac:dyDescent="0.2">
      <c r="S703" s="100"/>
    </row>
    <row r="704" spans="1:20" x14ac:dyDescent="0.2">
      <c r="S704" s="100"/>
    </row>
    <row r="705" spans="19:19" x14ac:dyDescent="0.2">
      <c r="S705" s="100"/>
    </row>
    <row r="706" spans="19:19" x14ac:dyDescent="0.2">
      <c r="S706" s="100"/>
    </row>
    <row r="707" spans="19:19" x14ac:dyDescent="0.2">
      <c r="S707" s="100"/>
    </row>
    <row r="708" spans="19:19" x14ac:dyDescent="0.2">
      <c r="S708" s="100"/>
    </row>
    <row r="709" spans="19:19" x14ac:dyDescent="0.2">
      <c r="S709" s="100"/>
    </row>
    <row r="710" spans="19:19" x14ac:dyDescent="0.2">
      <c r="S710" s="100"/>
    </row>
    <row r="711" spans="19:19" x14ac:dyDescent="0.2">
      <c r="S711" s="100"/>
    </row>
  </sheetData>
  <phoneticPr fontId="5" type="noConversion"/>
  <printOptions horizontalCentered="1" verticalCentered="1" gridLines="1"/>
  <pageMargins left="0.75" right="0.75" top="1" bottom="1" header="0.5" footer="0.5"/>
  <pageSetup fitToHeight="10" orientation="portrait" r:id="rId1"/>
  <headerFooter alignWithMargins="0">
    <oddHeader>&amp;C1998 - Present</oddHeader>
    <oddFooter>&amp;Lgs&amp;R&amp;D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zoomScaleNormal="100" workbookViewId="0">
      <selection activeCell="A3" sqref="A3"/>
    </sheetView>
  </sheetViews>
  <sheetFormatPr defaultRowHeight="12.75" x14ac:dyDescent="0.2"/>
  <cols>
    <col min="1" max="1" width="25.85546875" customWidth="1"/>
    <col min="2" max="2" width="27.28515625" customWidth="1"/>
    <col min="3" max="4" width="9.140625" style="58"/>
  </cols>
  <sheetData>
    <row r="1" spans="1:4" x14ac:dyDescent="0.2">
      <c r="A1" s="73" t="s">
        <v>723</v>
      </c>
      <c r="B1" s="73" t="s">
        <v>725</v>
      </c>
      <c r="C1" s="74" t="s">
        <v>721</v>
      </c>
      <c r="D1" s="74" t="s">
        <v>722</v>
      </c>
    </row>
    <row r="2" spans="1:4" x14ac:dyDescent="0.2">
      <c r="A2" s="49" t="s">
        <v>846</v>
      </c>
      <c r="B2" s="70" t="s">
        <v>845</v>
      </c>
      <c r="C2" s="72">
        <v>1</v>
      </c>
      <c r="D2" s="72"/>
    </row>
    <row r="3" spans="1:4" x14ac:dyDescent="0.2">
      <c r="A3" s="49" t="s">
        <v>881</v>
      </c>
      <c r="B3" s="70" t="s">
        <v>845</v>
      </c>
      <c r="C3" s="72">
        <v>1</v>
      </c>
      <c r="D3" s="70"/>
    </row>
    <row r="4" spans="1:4" x14ac:dyDescent="0.2">
      <c r="A4" s="49" t="s">
        <v>847</v>
      </c>
      <c r="B4" s="70" t="s">
        <v>845</v>
      </c>
      <c r="C4" s="72">
        <v>1</v>
      </c>
      <c r="D4" s="70"/>
    </row>
    <row r="5" spans="1:4" x14ac:dyDescent="0.2">
      <c r="A5" s="49" t="s">
        <v>848</v>
      </c>
      <c r="B5" s="70" t="s">
        <v>849</v>
      </c>
      <c r="C5" s="72">
        <v>1</v>
      </c>
      <c r="D5" s="70"/>
    </row>
    <row r="6" spans="1:4" x14ac:dyDescent="0.2">
      <c r="A6" s="8" t="s">
        <v>850</v>
      </c>
      <c r="B6" s="70" t="s">
        <v>8</v>
      </c>
      <c r="C6" s="72">
        <v>1</v>
      </c>
      <c r="D6" s="70"/>
    </row>
    <row r="7" spans="1:4" x14ac:dyDescent="0.2">
      <c r="A7" s="49"/>
      <c r="B7" s="70"/>
      <c r="C7" s="119"/>
      <c r="D7" s="70"/>
    </row>
    <row r="8" spans="1:4" x14ac:dyDescent="0.2">
      <c r="A8" s="49"/>
      <c r="B8" s="70"/>
      <c r="C8" s="72"/>
      <c r="D8" s="70"/>
    </row>
    <row r="9" spans="1:4" x14ac:dyDescent="0.2">
      <c r="A9" s="8"/>
      <c r="B9" s="98"/>
      <c r="C9" s="72"/>
      <c r="D9" s="70"/>
    </row>
    <row r="10" spans="1:4" x14ac:dyDescent="0.2">
      <c r="A10" s="49"/>
      <c r="B10" s="70"/>
      <c r="C10" s="72"/>
      <c r="D10" s="70"/>
    </row>
    <row r="11" spans="1:4" x14ac:dyDescent="0.2">
      <c r="A11" s="49"/>
      <c r="B11" s="70"/>
      <c r="C11" s="72"/>
      <c r="D11" s="70"/>
    </row>
    <row r="12" spans="1:4" x14ac:dyDescent="0.2">
      <c r="A12" s="49"/>
      <c r="B12" s="99"/>
      <c r="C12" s="72"/>
      <c r="D12" s="70"/>
    </row>
    <row r="13" spans="1:4" x14ac:dyDescent="0.2">
      <c r="A13" s="49"/>
      <c r="B13" s="70"/>
      <c r="C13" s="72"/>
      <c r="D13" s="70"/>
    </row>
    <row r="14" spans="1:4" x14ac:dyDescent="0.2">
      <c r="A14" s="49"/>
      <c r="B14" s="70"/>
      <c r="C14" s="72"/>
      <c r="D14" s="70"/>
    </row>
    <row r="15" spans="1:4" x14ac:dyDescent="0.2">
      <c r="A15" s="8"/>
      <c r="B15" s="70"/>
      <c r="C15" s="72"/>
      <c r="D15" s="70"/>
    </row>
    <row r="16" spans="1:4" x14ac:dyDescent="0.2">
      <c r="A16" s="49"/>
      <c r="B16" s="70"/>
      <c r="C16" s="72"/>
      <c r="D16" s="70"/>
    </row>
    <row r="17" spans="1:4" x14ac:dyDescent="0.2">
      <c r="A17" s="49"/>
      <c r="B17" s="70"/>
      <c r="C17" s="72"/>
      <c r="D17" s="70"/>
    </row>
    <row r="18" spans="1:4" x14ac:dyDescent="0.2">
      <c r="A18" s="49"/>
      <c r="B18" s="99"/>
      <c r="C18" s="72"/>
      <c r="D18" s="70"/>
    </row>
    <row r="19" spans="1:4" x14ac:dyDescent="0.2">
      <c r="A19" s="8"/>
      <c r="B19" s="99"/>
      <c r="C19" s="72"/>
      <c r="D19" s="70"/>
    </row>
    <row r="20" spans="1:4" x14ac:dyDescent="0.2">
      <c r="A20" s="49"/>
      <c r="B20" s="70"/>
      <c r="C20" s="72"/>
      <c r="D20" s="70"/>
    </row>
    <row r="21" spans="1:4" x14ac:dyDescent="0.2">
      <c r="A21" s="49"/>
      <c r="B21" s="70"/>
      <c r="C21" s="72"/>
      <c r="D21" s="70"/>
    </row>
    <row r="22" spans="1:4" x14ac:dyDescent="0.2">
      <c r="A22" s="46"/>
      <c r="B22" s="70"/>
      <c r="C22" s="72"/>
      <c r="D22" s="70"/>
    </row>
    <row r="23" spans="1:4" x14ac:dyDescent="0.2">
      <c r="A23" s="8"/>
      <c r="B23" s="98"/>
      <c r="C23" s="72"/>
      <c r="D23" s="70"/>
    </row>
    <row r="24" spans="1:4" x14ac:dyDescent="0.2">
      <c r="A24" s="49"/>
      <c r="B24" s="70"/>
      <c r="C24" s="72"/>
      <c r="D24" s="70"/>
    </row>
    <row r="25" spans="1:4" x14ac:dyDescent="0.2">
      <c r="A25" s="49"/>
      <c r="B25" s="70"/>
      <c r="C25" s="72"/>
      <c r="D25" s="70"/>
    </row>
    <row r="26" spans="1:4" x14ac:dyDescent="0.2">
      <c r="A26" s="49"/>
      <c r="B26" s="70"/>
      <c r="C26" s="72"/>
      <c r="D26" s="70"/>
    </row>
    <row r="27" spans="1:4" x14ac:dyDescent="0.2">
      <c r="A27" s="49"/>
      <c r="B27" s="70"/>
      <c r="C27" s="72"/>
      <c r="D27" s="70"/>
    </row>
    <row r="28" spans="1:4" x14ac:dyDescent="0.2">
      <c r="A28" s="49"/>
      <c r="B28" s="70"/>
      <c r="C28" s="72"/>
      <c r="D28" s="70"/>
    </row>
    <row r="29" spans="1:4" x14ac:dyDescent="0.2">
      <c r="A29" s="49"/>
      <c r="B29" s="70"/>
      <c r="C29" s="72"/>
      <c r="D29" s="70"/>
    </row>
    <row r="30" spans="1:4" x14ac:dyDescent="0.2">
      <c r="A30" s="46"/>
      <c r="B30" s="70"/>
      <c r="C30" s="72"/>
      <c r="D30" s="70"/>
    </row>
    <row r="31" spans="1:4" x14ac:dyDescent="0.2">
      <c r="A31" s="49"/>
      <c r="B31" s="70"/>
      <c r="C31" s="72"/>
      <c r="D31" s="70"/>
    </row>
    <row r="32" spans="1:4" x14ac:dyDescent="0.2">
      <c r="A32" s="97"/>
      <c r="B32" s="70"/>
      <c r="C32" s="72"/>
      <c r="D32" s="70"/>
    </row>
    <row r="33" spans="1:4" x14ac:dyDescent="0.2">
      <c r="A33" s="49"/>
      <c r="B33" s="70"/>
      <c r="C33" s="72"/>
      <c r="D33" s="70"/>
    </row>
    <row r="34" spans="1:4" x14ac:dyDescent="0.2">
      <c r="A34" s="8"/>
      <c r="B34" s="70"/>
      <c r="C34" s="72"/>
      <c r="D34" s="70"/>
    </row>
    <row r="35" spans="1:4" x14ac:dyDescent="0.2">
      <c r="A35" s="49"/>
      <c r="B35" s="70"/>
      <c r="C35" s="72"/>
      <c r="D35" s="72"/>
    </row>
    <row r="36" spans="1:4" x14ac:dyDescent="0.2">
      <c r="A36" s="49"/>
      <c r="B36" s="70"/>
      <c r="C36" s="72"/>
      <c r="D36" s="72"/>
    </row>
    <row r="37" spans="1:4" x14ac:dyDescent="0.2">
      <c r="A37" s="49"/>
      <c r="B37" s="70"/>
      <c r="C37" s="72"/>
      <c r="D37" s="72"/>
    </row>
    <row r="38" spans="1:4" x14ac:dyDescent="0.2">
      <c r="A38" s="8"/>
      <c r="B38" s="70"/>
      <c r="C38" s="72"/>
      <c r="D38" s="72"/>
    </row>
    <row r="39" spans="1:4" x14ac:dyDescent="0.2">
      <c r="A39" s="49"/>
      <c r="B39" s="70"/>
      <c r="C39" s="72"/>
      <c r="D39" s="72"/>
    </row>
    <row r="40" spans="1:4" x14ac:dyDescent="0.2">
      <c r="A40" s="49"/>
      <c r="B40" s="49"/>
    </row>
    <row r="41" spans="1:4" x14ac:dyDescent="0.2">
      <c r="A41" s="49"/>
      <c r="B41" s="49"/>
    </row>
  </sheetData>
  <phoneticPr fontId="5" type="noConversion"/>
  <printOptions horizontalCentered="1" verticalCentered="1"/>
  <pageMargins left="0.75" right="0.75" top="0.8" bottom="0.83" header="0.5" footer="0.5"/>
  <pageSetup orientation="portrait" r:id="rId1"/>
  <headerFooter alignWithMargins="0">
    <oddHeader>&amp;C2009-10 Final Indoor Discipline</oddHeader>
    <oddFooter>&amp;Lgs&amp;CLeague Director: Jeff Vangen 403 928 2721&amp;R&amp;D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63"/>
  <sheetViews>
    <sheetView workbookViewId="0">
      <selection activeCell="AS42" sqref="AS42"/>
    </sheetView>
  </sheetViews>
  <sheetFormatPr defaultRowHeight="12.75" x14ac:dyDescent="0.2"/>
  <cols>
    <col min="1" max="1" width="9.140625" style="70"/>
    <col min="2" max="2" width="23" style="49" customWidth="1"/>
    <col min="3" max="3" width="31.28515625" style="70" customWidth="1"/>
    <col min="4" max="25" width="9.140625" style="49" hidden="1" customWidth="1"/>
    <col min="26" max="33" width="9.140625" style="70" hidden="1" customWidth="1"/>
    <col min="34" max="35" width="9.140625" style="113" hidden="1" customWidth="1"/>
    <col min="36" max="36" width="9.140625" style="72" hidden="1" customWidth="1"/>
    <col min="37" max="37" width="9.140625" style="70" hidden="1" customWidth="1"/>
    <col min="38" max="38" width="9.140625" style="49" hidden="1" customWidth="1"/>
    <col min="39" max="40" width="9.140625" style="49" customWidth="1"/>
    <col min="41" max="41" width="10.5703125" style="49" hidden="1" customWidth="1"/>
    <col min="42" max="42" width="9.140625" style="49" hidden="1" customWidth="1"/>
    <col min="43" max="44" width="9.140625" style="49"/>
    <col min="45" max="45" width="21.85546875" style="49" customWidth="1"/>
    <col min="46" max="46" width="10.42578125" style="49" bestFit="1" customWidth="1"/>
    <col min="47" max="49" width="9.140625" style="49"/>
    <col min="50" max="50" width="4.42578125" style="49" bestFit="1" customWidth="1"/>
    <col min="51" max="16384" width="9.140625" style="49"/>
  </cols>
  <sheetData>
    <row r="1" spans="1:42" x14ac:dyDescent="0.2">
      <c r="D1" s="73" t="s">
        <v>49</v>
      </c>
      <c r="E1" s="152" t="s">
        <v>50</v>
      </c>
      <c r="F1" s="152"/>
      <c r="G1" s="152"/>
      <c r="H1" s="152" t="s">
        <v>51</v>
      </c>
      <c r="I1" s="152"/>
      <c r="J1" s="152"/>
      <c r="K1" s="151" t="s">
        <v>52</v>
      </c>
      <c r="L1" s="151"/>
      <c r="M1" s="151"/>
      <c r="N1" s="151" t="s">
        <v>53</v>
      </c>
      <c r="O1" s="151"/>
      <c r="P1" s="151"/>
      <c r="Q1" s="151" t="s">
        <v>54</v>
      </c>
      <c r="R1" s="151"/>
      <c r="S1" s="151"/>
      <c r="T1" s="151" t="s">
        <v>55</v>
      </c>
      <c r="U1" s="151"/>
      <c r="V1" s="151"/>
      <c r="W1" s="151" t="s">
        <v>56</v>
      </c>
      <c r="X1" s="151"/>
      <c r="Y1" s="151"/>
      <c r="Z1" s="152" t="s">
        <v>57</v>
      </c>
      <c r="AA1" s="152"/>
      <c r="AB1" s="152"/>
      <c r="AC1" s="152" t="s">
        <v>58</v>
      </c>
      <c r="AD1" s="152"/>
      <c r="AE1" s="152"/>
      <c r="AF1" s="152" t="s">
        <v>59</v>
      </c>
      <c r="AG1" s="152"/>
      <c r="AH1" s="154" t="s">
        <v>60</v>
      </c>
      <c r="AI1" s="154"/>
      <c r="AJ1" s="153" t="s">
        <v>784</v>
      </c>
      <c r="AK1" s="153"/>
      <c r="AL1" s="152" t="s">
        <v>48</v>
      </c>
      <c r="AM1" s="152"/>
      <c r="AN1" s="152"/>
    </row>
    <row r="2" spans="1:42" x14ac:dyDescent="0.2">
      <c r="A2" s="73" t="s">
        <v>726</v>
      </c>
      <c r="B2" s="73" t="s">
        <v>723</v>
      </c>
      <c r="C2" s="73" t="s">
        <v>724</v>
      </c>
      <c r="D2" s="73" t="s">
        <v>727</v>
      </c>
      <c r="E2" s="73" t="s">
        <v>728</v>
      </c>
      <c r="F2" s="73" t="s">
        <v>721</v>
      </c>
      <c r="G2" s="73" t="s">
        <v>722</v>
      </c>
      <c r="H2" s="73" t="s">
        <v>728</v>
      </c>
      <c r="I2" s="73" t="s">
        <v>721</v>
      </c>
      <c r="J2" s="73" t="s">
        <v>722</v>
      </c>
      <c r="K2" s="73" t="s">
        <v>728</v>
      </c>
      <c r="L2" s="73" t="s">
        <v>721</v>
      </c>
      <c r="M2" s="73" t="s">
        <v>722</v>
      </c>
      <c r="N2" s="73" t="s">
        <v>728</v>
      </c>
      <c r="O2" s="73" t="s">
        <v>721</v>
      </c>
      <c r="P2" s="73" t="s">
        <v>722</v>
      </c>
      <c r="Q2" s="73" t="s">
        <v>728</v>
      </c>
      <c r="R2" s="73" t="s">
        <v>721</v>
      </c>
      <c r="S2" s="73" t="s">
        <v>722</v>
      </c>
      <c r="T2" s="73" t="s">
        <v>728</v>
      </c>
      <c r="U2" s="73" t="s">
        <v>721</v>
      </c>
      <c r="V2" s="73" t="s">
        <v>722</v>
      </c>
      <c r="W2" s="73" t="s">
        <v>728</v>
      </c>
      <c r="X2" s="73" t="s">
        <v>721</v>
      </c>
      <c r="Y2" s="73" t="s">
        <v>722</v>
      </c>
      <c r="Z2" s="73" t="s">
        <v>728</v>
      </c>
      <c r="AA2" s="73" t="s">
        <v>721</v>
      </c>
      <c r="AB2" s="73" t="s">
        <v>722</v>
      </c>
      <c r="AC2" s="73" t="s">
        <v>728</v>
      </c>
      <c r="AD2" s="73" t="s">
        <v>721</v>
      </c>
      <c r="AE2" s="73" t="s">
        <v>722</v>
      </c>
      <c r="AF2" s="73" t="s">
        <v>721</v>
      </c>
      <c r="AG2" s="73" t="s">
        <v>722</v>
      </c>
      <c r="AH2" s="116" t="s">
        <v>721</v>
      </c>
      <c r="AI2" s="116" t="s">
        <v>722</v>
      </c>
      <c r="AJ2" s="74" t="s">
        <v>721</v>
      </c>
      <c r="AK2" s="74" t="s">
        <v>722</v>
      </c>
      <c r="AL2" s="73" t="s">
        <v>728</v>
      </c>
      <c r="AM2" s="73" t="s">
        <v>721</v>
      </c>
      <c r="AN2" s="73" t="s">
        <v>722</v>
      </c>
      <c r="AO2" s="73" t="s">
        <v>729</v>
      </c>
      <c r="AP2" s="73" t="s">
        <v>730</v>
      </c>
    </row>
    <row r="3" spans="1:42" x14ac:dyDescent="0.2">
      <c r="B3" s="49" t="s">
        <v>35</v>
      </c>
      <c r="C3" s="70" t="s">
        <v>0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>
        <v>2</v>
      </c>
      <c r="O3" s="70"/>
      <c r="P3" s="70">
        <v>1</v>
      </c>
      <c r="Q3" s="20">
        <v>2</v>
      </c>
      <c r="R3" s="20">
        <v>1</v>
      </c>
      <c r="S3" s="20">
        <v>1</v>
      </c>
      <c r="T3" s="70">
        <v>1</v>
      </c>
      <c r="U3" s="70">
        <v>1</v>
      </c>
      <c r="V3" s="70"/>
      <c r="W3" s="70"/>
      <c r="X3" s="70">
        <v>1</v>
      </c>
      <c r="Y3" s="70"/>
      <c r="Z3" s="70">
        <v>3</v>
      </c>
      <c r="AA3" s="70">
        <v>1</v>
      </c>
      <c r="AC3" s="70">
        <v>2</v>
      </c>
      <c r="AD3" s="70">
        <v>1</v>
      </c>
      <c r="AE3" s="70">
        <v>1</v>
      </c>
      <c r="AF3" s="70">
        <v>2</v>
      </c>
      <c r="AG3" s="70">
        <v>0</v>
      </c>
      <c r="AH3" s="113">
        <v>1</v>
      </c>
      <c r="AI3" s="113">
        <v>0</v>
      </c>
      <c r="AJ3" s="72">
        <v>2</v>
      </c>
      <c r="AK3" s="70">
        <v>0</v>
      </c>
      <c r="AL3" s="70">
        <f t="shared" ref="AL3:AL40" si="0">SUM(E3+H3+K3+N3+Q3+T3+W3+Z3+AC3)</f>
        <v>10</v>
      </c>
      <c r="AM3" s="70">
        <f t="shared" ref="AM3:AM66" si="1">SUM(F3+I3+L3+O3+R3+U3+X3+AA3+AD3+AF3+AH3+AJ3)</f>
        <v>10</v>
      </c>
      <c r="AN3" s="70">
        <f t="shared" ref="AN3:AN66" si="2">SUM(G3+J3+M3+P3+S3+V3+AB3+AE3+AG3+AI3+AK3)</f>
        <v>3</v>
      </c>
      <c r="AO3" s="49">
        <f>D3+AL3*2+AM3*4+AN3*5</f>
        <v>75</v>
      </c>
    </row>
    <row r="4" spans="1:42" x14ac:dyDescent="0.2">
      <c r="B4" s="49" t="s">
        <v>39</v>
      </c>
      <c r="C4" s="70" t="s">
        <v>0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>
        <v>1</v>
      </c>
      <c r="O4" s="70"/>
      <c r="P4" s="70"/>
      <c r="Q4" s="70">
        <v>1</v>
      </c>
      <c r="R4" s="70">
        <v>2</v>
      </c>
      <c r="S4" s="70">
        <v>1</v>
      </c>
      <c r="T4" s="70"/>
      <c r="U4" s="70"/>
      <c r="V4" s="70"/>
      <c r="W4" s="70">
        <v>3</v>
      </c>
      <c r="X4" s="70">
        <v>2</v>
      </c>
      <c r="Y4" s="70"/>
      <c r="AC4" s="70">
        <v>2</v>
      </c>
      <c r="AD4" s="70">
        <v>0</v>
      </c>
      <c r="AE4" s="70">
        <v>0</v>
      </c>
      <c r="AF4" s="70">
        <v>1</v>
      </c>
      <c r="AG4" s="70">
        <v>0</v>
      </c>
      <c r="AH4" s="113">
        <v>1</v>
      </c>
      <c r="AI4" s="113">
        <v>1</v>
      </c>
      <c r="AJ4" s="72">
        <v>4</v>
      </c>
      <c r="AK4" s="70">
        <v>0</v>
      </c>
      <c r="AL4" s="70">
        <f t="shared" si="0"/>
        <v>7</v>
      </c>
      <c r="AM4" s="70">
        <f t="shared" si="1"/>
        <v>10</v>
      </c>
      <c r="AN4" s="70">
        <f t="shared" si="2"/>
        <v>2</v>
      </c>
      <c r="AO4" s="49">
        <f>D4+AL4*2+AM4*4+AN4*5</f>
        <v>64</v>
      </c>
      <c r="AP4" s="49">
        <f>AC4*2+AD4*4+AE4*5</f>
        <v>4</v>
      </c>
    </row>
    <row r="5" spans="1:42" x14ac:dyDescent="0.2">
      <c r="B5" s="49" t="s">
        <v>210</v>
      </c>
      <c r="C5" s="99" t="s">
        <v>25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>
        <v>5</v>
      </c>
      <c r="O5" s="70">
        <v>1</v>
      </c>
      <c r="P5" s="70"/>
      <c r="Q5" s="70">
        <v>1</v>
      </c>
      <c r="R5" s="70">
        <v>1</v>
      </c>
      <c r="S5" s="70"/>
      <c r="T5" s="70">
        <v>1</v>
      </c>
      <c r="U5" s="70">
        <v>1</v>
      </c>
      <c r="V5" s="70"/>
      <c r="W5" s="70">
        <v>2</v>
      </c>
      <c r="X5" s="70"/>
      <c r="Y5" s="70"/>
      <c r="Z5" s="70">
        <v>8</v>
      </c>
      <c r="AA5" s="70">
        <v>2</v>
      </c>
      <c r="AC5" s="70">
        <v>7</v>
      </c>
      <c r="AD5" s="72">
        <v>3</v>
      </c>
      <c r="AE5" s="70">
        <v>1</v>
      </c>
      <c r="AF5" s="70">
        <v>1</v>
      </c>
      <c r="AG5" s="70">
        <v>0</v>
      </c>
      <c r="AH5" s="113">
        <v>0</v>
      </c>
      <c r="AI5" s="113">
        <v>0</v>
      </c>
      <c r="AJ5" s="72">
        <v>1</v>
      </c>
      <c r="AK5" s="70">
        <v>0</v>
      </c>
      <c r="AL5" s="70">
        <f t="shared" si="0"/>
        <v>24</v>
      </c>
      <c r="AM5" s="70">
        <f t="shared" si="1"/>
        <v>10</v>
      </c>
      <c r="AN5" s="70">
        <f t="shared" si="2"/>
        <v>1</v>
      </c>
      <c r="AO5" s="49">
        <f>D5+AL5*2+AM5*4+AN5*5</f>
        <v>93</v>
      </c>
      <c r="AP5" s="49">
        <f>AC5*2+AD5*4+AE5*5</f>
        <v>31</v>
      </c>
    </row>
    <row r="6" spans="1:42" x14ac:dyDescent="0.2">
      <c r="B6" s="49" t="s">
        <v>762</v>
      </c>
      <c r="C6" s="70" t="s">
        <v>3</v>
      </c>
      <c r="D6" s="70"/>
      <c r="E6" s="70">
        <v>2</v>
      </c>
      <c r="F6" s="70"/>
      <c r="G6" s="70"/>
      <c r="H6" s="70">
        <v>2</v>
      </c>
      <c r="I6" s="70">
        <v>1</v>
      </c>
      <c r="J6" s="70"/>
      <c r="K6" s="70">
        <v>1</v>
      </c>
      <c r="L6" s="70">
        <v>1</v>
      </c>
      <c r="M6" s="70">
        <v>1</v>
      </c>
      <c r="N6" s="70">
        <v>2</v>
      </c>
      <c r="O6" s="70"/>
      <c r="P6" s="70"/>
      <c r="Q6" s="20">
        <v>5</v>
      </c>
      <c r="R6" s="20">
        <v>1</v>
      </c>
      <c r="S6" s="70"/>
      <c r="T6" s="70">
        <v>2</v>
      </c>
      <c r="U6" s="70"/>
      <c r="V6" s="70">
        <v>1</v>
      </c>
      <c r="W6" s="70">
        <v>2</v>
      </c>
      <c r="X6" s="70"/>
      <c r="Y6" s="70"/>
      <c r="Z6" s="70">
        <v>1</v>
      </c>
      <c r="AA6" s="70">
        <v>1</v>
      </c>
      <c r="AC6" s="70">
        <v>1</v>
      </c>
      <c r="AD6" s="70">
        <v>1</v>
      </c>
      <c r="AE6" s="70">
        <v>0</v>
      </c>
      <c r="AF6" s="70">
        <v>1</v>
      </c>
      <c r="AG6" s="70">
        <v>0</v>
      </c>
      <c r="AH6" s="113">
        <v>1</v>
      </c>
      <c r="AI6" s="113">
        <v>0</v>
      </c>
      <c r="AJ6" s="72">
        <v>1</v>
      </c>
      <c r="AK6" s="70">
        <v>0</v>
      </c>
      <c r="AL6" s="70">
        <f t="shared" si="0"/>
        <v>18</v>
      </c>
      <c r="AM6" s="70">
        <f t="shared" si="1"/>
        <v>8</v>
      </c>
      <c r="AN6" s="70">
        <f t="shared" si="2"/>
        <v>2</v>
      </c>
      <c r="AO6" s="49">
        <f>D6+AL6*2+AM6*4+AN6*5</f>
        <v>78</v>
      </c>
    </row>
    <row r="7" spans="1:42" x14ac:dyDescent="0.2">
      <c r="B7" s="49" t="s">
        <v>626</v>
      </c>
      <c r="C7" s="70" t="s">
        <v>26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>
        <v>1</v>
      </c>
      <c r="O7" s="70"/>
      <c r="P7" s="70">
        <v>1</v>
      </c>
      <c r="Q7" s="70">
        <v>2</v>
      </c>
      <c r="R7" s="70"/>
      <c r="S7" s="70">
        <v>1</v>
      </c>
      <c r="T7" s="70"/>
      <c r="U7" s="70"/>
      <c r="V7" s="70"/>
      <c r="W7" s="70">
        <v>2</v>
      </c>
      <c r="X7" s="70"/>
      <c r="Y7" s="70"/>
      <c r="Z7" s="70">
        <v>2</v>
      </c>
      <c r="AA7" s="70">
        <v>3</v>
      </c>
      <c r="AC7" s="70">
        <v>4</v>
      </c>
      <c r="AD7" s="70">
        <v>2</v>
      </c>
      <c r="AE7" s="70">
        <v>0</v>
      </c>
      <c r="AF7" s="70">
        <v>2</v>
      </c>
      <c r="AG7" s="70">
        <v>0</v>
      </c>
      <c r="AH7" s="113">
        <v>0</v>
      </c>
      <c r="AI7" s="113">
        <v>0</v>
      </c>
      <c r="AJ7" s="72">
        <v>1</v>
      </c>
      <c r="AK7" s="70">
        <v>0</v>
      </c>
      <c r="AL7" s="70">
        <f t="shared" si="0"/>
        <v>11</v>
      </c>
      <c r="AM7" s="70">
        <f t="shared" si="1"/>
        <v>8</v>
      </c>
      <c r="AN7" s="70">
        <f t="shared" si="2"/>
        <v>2</v>
      </c>
    </row>
    <row r="8" spans="1:42" x14ac:dyDescent="0.2">
      <c r="B8" s="49" t="s">
        <v>616</v>
      </c>
      <c r="C8" s="70" t="s">
        <v>1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>
        <v>1</v>
      </c>
      <c r="S8" s="70">
        <v>1</v>
      </c>
      <c r="T8" s="70">
        <v>1</v>
      </c>
      <c r="U8" s="70"/>
      <c r="V8" s="70"/>
      <c r="W8" s="70"/>
      <c r="X8" s="70">
        <v>2</v>
      </c>
      <c r="Y8" s="70"/>
      <c r="Z8" s="70">
        <v>4</v>
      </c>
      <c r="AA8" s="70">
        <v>1</v>
      </c>
      <c r="AC8" s="70">
        <v>1</v>
      </c>
      <c r="AD8" s="70">
        <v>2</v>
      </c>
      <c r="AE8" s="70">
        <v>0</v>
      </c>
      <c r="AJ8" s="72">
        <v>2</v>
      </c>
      <c r="AK8" s="70">
        <v>0</v>
      </c>
      <c r="AL8" s="70">
        <f t="shared" si="0"/>
        <v>6</v>
      </c>
      <c r="AM8" s="70">
        <f t="shared" si="1"/>
        <v>8</v>
      </c>
      <c r="AN8" s="70">
        <f t="shared" si="2"/>
        <v>1</v>
      </c>
    </row>
    <row r="9" spans="1:42" x14ac:dyDescent="0.2">
      <c r="B9" s="49" t="s">
        <v>276</v>
      </c>
      <c r="C9" s="70" t="s">
        <v>682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>
        <v>2</v>
      </c>
      <c r="O9" s="70">
        <v>3</v>
      </c>
      <c r="P9" s="70"/>
      <c r="Q9" s="70">
        <v>2</v>
      </c>
      <c r="R9" s="70">
        <v>1</v>
      </c>
      <c r="S9" s="70"/>
      <c r="T9" s="70"/>
      <c r="U9" s="70">
        <v>1</v>
      </c>
      <c r="V9" s="70"/>
      <c r="W9" s="70"/>
      <c r="X9" s="70"/>
      <c r="Y9" s="70"/>
      <c r="Z9" s="70">
        <v>3</v>
      </c>
      <c r="AA9" s="70">
        <v>3</v>
      </c>
      <c r="AL9" s="70">
        <f t="shared" si="0"/>
        <v>7</v>
      </c>
      <c r="AM9" s="70">
        <f t="shared" si="1"/>
        <v>8</v>
      </c>
      <c r="AN9" s="70">
        <f t="shared" si="2"/>
        <v>0</v>
      </c>
    </row>
    <row r="10" spans="1:42" x14ac:dyDescent="0.2">
      <c r="B10" s="49" t="s">
        <v>43</v>
      </c>
      <c r="C10" s="70" t="s">
        <v>0</v>
      </c>
      <c r="D10" s="70">
        <v>6</v>
      </c>
      <c r="E10" s="70">
        <v>2</v>
      </c>
      <c r="F10" s="70"/>
      <c r="G10" s="70"/>
      <c r="H10" s="100">
        <v>2</v>
      </c>
      <c r="I10" s="70"/>
      <c r="J10" s="70"/>
      <c r="K10" s="100">
        <v>2</v>
      </c>
      <c r="L10" s="70"/>
      <c r="M10" s="70"/>
      <c r="N10" s="70">
        <v>3</v>
      </c>
      <c r="O10" s="70"/>
      <c r="P10" s="70">
        <v>1</v>
      </c>
      <c r="Q10" s="70">
        <v>7</v>
      </c>
      <c r="R10" s="70"/>
      <c r="S10" s="70"/>
      <c r="T10" s="70">
        <v>1</v>
      </c>
      <c r="U10" s="70"/>
      <c r="V10" s="70">
        <v>1</v>
      </c>
      <c r="W10" s="70">
        <v>6</v>
      </c>
      <c r="X10" s="70"/>
      <c r="Y10" s="70"/>
      <c r="Z10" s="70">
        <v>4</v>
      </c>
      <c r="AA10" s="70">
        <v>2</v>
      </c>
      <c r="AC10" s="70">
        <v>1</v>
      </c>
      <c r="AD10" s="70">
        <v>1</v>
      </c>
      <c r="AE10" s="70">
        <v>1</v>
      </c>
      <c r="AF10" s="70">
        <v>2</v>
      </c>
      <c r="AG10" s="70">
        <v>0</v>
      </c>
      <c r="AH10" s="113">
        <v>1</v>
      </c>
      <c r="AI10" s="113">
        <v>0</v>
      </c>
      <c r="AJ10" s="72">
        <v>1</v>
      </c>
      <c r="AK10" s="70">
        <v>0</v>
      </c>
      <c r="AL10" s="70">
        <f t="shared" si="0"/>
        <v>28</v>
      </c>
      <c r="AM10" s="70">
        <f t="shared" si="1"/>
        <v>7</v>
      </c>
      <c r="AN10" s="70">
        <f t="shared" si="2"/>
        <v>3</v>
      </c>
    </row>
    <row r="11" spans="1:42" x14ac:dyDescent="0.2">
      <c r="B11" s="49" t="s">
        <v>656</v>
      </c>
      <c r="C11" s="70" t="s">
        <v>651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>
        <v>1</v>
      </c>
      <c r="U11" s="70"/>
      <c r="V11" s="70"/>
      <c r="W11" s="70">
        <v>1</v>
      </c>
      <c r="X11" s="70">
        <v>1</v>
      </c>
      <c r="Y11" s="70"/>
      <c r="Z11" s="70">
        <v>1</v>
      </c>
      <c r="AA11" s="70">
        <v>1</v>
      </c>
      <c r="AB11" s="70">
        <v>1</v>
      </c>
      <c r="AC11" s="70">
        <v>6</v>
      </c>
      <c r="AD11" s="70">
        <v>2</v>
      </c>
      <c r="AE11" s="70">
        <v>0</v>
      </c>
      <c r="AF11" s="70">
        <v>3</v>
      </c>
      <c r="AG11" s="70">
        <v>0</v>
      </c>
      <c r="AL11" s="70">
        <f t="shared" si="0"/>
        <v>9</v>
      </c>
      <c r="AM11" s="70">
        <f t="shared" si="1"/>
        <v>7</v>
      </c>
      <c r="AN11" s="70">
        <f t="shared" si="2"/>
        <v>1</v>
      </c>
    </row>
    <row r="12" spans="1:42" x14ac:dyDescent="0.2">
      <c r="B12" s="49" t="s">
        <v>95</v>
      </c>
      <c r="C12" s="70" t="s">
        <v>3</v>
      </c>
      <c r="D12" s="70"/>
      <c r="E12" s="70">
        <v>3</v>
      </c>
      <c r="F12" s="70"/>
      <c r="G12" s="70"/>
      <c r="H12" s="70">
        <v>1</v>
      </c>
      <c r="I12" s="70"/>
      <c r="J12" s="70"/>
      <c r="K12" s="70">
        <v>1</v>
      </c>
      <c r="L12" s="70"/>
      <c r="M12" s="70"/>
      <c r="N12" s="70">
        <v>2</v>
      </c>
      <c r="O12" s="70"/>
      <c r="P12" s="70"/>
      <c r="Q12" s="70">
        <v>1</v>
      </c>
      <c r="R12" s="70"/>
      <c r="S12" s="70"/>
      <c r="T12" s="70"/>
      <c r="U12" s="70"/>
      <c r="V12" s="70"/>
      <c r="W12" s="70">
        <v>2</v>
      </c>
      <c r="X12" s="70"/>
      <c r="Y12" s="70"/>
      <c r="AA12" s="70">
        <v>1</v>
      </c>
      <c r="AC12" s="70">
        <v>3</v>
      </c>
      <c r="AD12" s="72">
        <v>3</v>
      </c>
      <c r="AE12" s="70">
        <v>0</v>
      </c>
      <c r="AF12" s="70">
        <v>0</v>
      </c>
      <c r="AG12" s="70">
        <v>0</v>
      </c>
      <c r="AH12" s="113">
        <v>3</v>
      </c>
      <c r="AI12" s="113">
        <v>0</v>
      </c>
      <c r="AJ12" s="72">
        <v>0</v>
      </c>
      <c r="AK12" s="70">
        <v>0</v>
      </c>
      <c r="AL12" s="70">
        <f t="shared" si="0"/>
        <v>13</v>
      </c>
      <c r="AM12" s="70">
        <f t="shared" si="1"/>
        <v>7</v>
      </c>
      <c r="AN12" s="70">
        <f t="shared" si="2"/>
        <v>0</v>
      </c>
      <c r="AO12" s="49">
        <f t="shared" ref="AO12:AO37" si="3">D12+AL12*2+AM12*4+AN12*5</f>
        <v>54</v>
      </c>
    </row>
    <row r="13" spans="1:42" x14ac:dyDescent="0.2">
      <c r="B13" s="49" t="s">
        <v>38</v>
      </c>
      <c r="C13" s="70" t="s">
        <v>0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>
        <v>1</v>
      </c>
      <c r="O13" s="70"/>
      <c r="P13" s="70"/>
      <c r="Q13" s="70">
        <v>2</v>
      </c>
      <c r="R13" s="70"/>
      <c r="S13" s="70"/>
      <c r="T13" s="70"/>
      <c r="U13" s="70"/>
      <c r="V13" s="70"/>
      <c r="W13" s="70"/>
      <c r="X13" s="70"/>
      <c r="Y13" s="70"/>
      <c r="Z13" s="70">
        <v>1</v>
      </c>
      <c r="AA13" s="70">
        <v>1</v>
      </c>
      <c r="AB13" s="70">
        <v>1</v>
      </c>
      <c r="AC13" s="70">
        <v>2</v>
      </c>
      <c r="AD13" s="70">
        <v>2</v>
      </c>
      <c r="AE13" s="70">
        <v>0</v>
      </c>
      <c r="AH13" s="113">
        <v>3</v>
      </c>
      <c r="AI13" s="113">
        <v>0</v>
      </c>
      <c r="AJ13" s="72">
        <v>0</v>
      </c>
      <c r="AK13" s="70">
        <v>1</v>
      </c>
      <c r="AL13" s="70">
        <f t="shared" si="0"/>
        <v>6</v>
      </c>
      <c r="AM13" s="70">
        <f t="shared" si="1"/>
        <v>6</v>
      </c>
      <c r="AN13" s="70">
        <f t="shared" si="2"/>
        <v>2</v>
      </c>
      <c r="AO13" s="49">
        <f t="shared" si="3"/>
        <v>46</v>
      </c>
      <c r="AP13" s="49">
        <f>AC13*2+AD13*4+AE13*5</f>
        <v>12</v>
      </c>
    </row>
    <row r="14" spans="1:42" x14ac:dyDescent="0.2">
      <c r="B14" s="49" t="s">
        <v>68</v>
      </c>
      <c r="C14" s="99" t="s">
        <v>25</v>
      </c>
      <c r="AA14" s="70">
        <v>1</v>
      </c>
      <c r="AC14" s="70">
        <v>1</v>
      </c>
      <c r="AD14" s="70">
        <v>1</v>
      </c>
      <c r="AE14" s="70">
        <v>0</v>
      </c>
      <c r="AF14" s="70">
        <v>2</v>
      </c>
      <c r="AG14" s="70">
        <v>1</v>
      </c>
      <c r="AH14" s="113">
        <v>2</v>
      </c>
      <c r="AI14" s="113">
        <v>0</v>
      </c>
      <c r="AL14" s="70">
        <f t="shared" si="0"/>
        <v>1</v>
      </c>
      <c r="AM14" s="70">
        <f t="shared" si="1"/>
        <v>6</v>
      </c>
      <c r="AN14" s="70">
        <f t="shared" si="2"/>
        <v>1</v>
      </c>
    </row>
    <row r="15" spans="1:42" x14ac:dyDescent="0.2">
      <c r="B15" s="49" t="s">
        <v>662</v>
      </c>
      <c r="C15" s="70" t="s">
        <v>614</v>
      </c>
      <c r="W15" s="70"/>
      <c r="X15" s="70">
        <v>1</v>
      </c>
      <c r="Y15" s="70"/>
      <c r="AA15" s="70">
        <v>2</v>
      </c>
      <c r="AC15" s="70">
        <v>1</v>
      </c>
      <c r="AD15" s="70">
        <v>3</v>
      </c>
      <c r="AE15" s="70">
        <v>0</v>
      </c>
      <c r="AF15" s="70">
        <v>0</v>
      </c>
      <c r="AG15" s="70">
        <v>0</v>
      </c>
      <c r="AJ15" s="72">
        <v>0</v>
      </c>
      <c r="AK15" s="70">
        <v>0</v>
      </c>
      <c r="AL15" s="70">
        <f t="shared" si="0"/>
        <v>1</v>
      </c>
      <c r="AM15" s="70">
        <f t="shared" si="1"/>
        <v>6</v>
      </c>
      <c r="AN15" s="70">
        <f t="shared" si="2"/>
        <v>0</v>
      </c>
    </row>
    <row r="16" spans="1:42" x14ac:dyDescent="0.2">
      <c r="B16" s="49" t="s">
        <v>243</v>
      </c>
      <c r="C16" s="70" t="s">
        <v>746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>
        <v>1</v>
      </c>
      <c r="O16" s="70"/>
      <c r="P16" s="70"/>
      <c r="Q16" s="70">
        <v>1</v>
      </c>
      <c r="R16" s="70"/>
      <c r="S16" s="70"/>
      <c r="T16" s="70">
        <v>1</v>
      </c>
      <c r="U16" s="70"/>
      <c r="V16" s="70"/>
      <c r="W16" s="70">
        <v>1</v>
      </c>
      <c r="X16" s="70">
        <v>2</v>
      </c>
      <c r="Y16" s="70">
        <v>1</v>
      </c>
      <c r="Z16" s="70">
        <v>7</v>
      </c>
      <c r="AA16" s="70">
        <v>3</v>
      </c>
      <c r="AC16" s="70">
        <v>1</v>
      </c>
      <c r="AD16" s="70">
        <v>1</v>
      </c>
      <c r="AE16" s="70">
        <v>0</v>
      </c>
      <c r="AL16" s="70">
        <f t="shared" si="0"/>
        <v>12</v>
      </c>
      <c r="AM16" s="70">
        <f t="shared" si="1"/>
        <v>6</v>
      </c>
      <c r="AN16" s="70">
        <f t="shared" si="2"/>
        <v>0</v>
      </c>
      <c r="AO16" s="49">
        <f t="shared" si="3"/>
        <v>48</v>
      </c>
      <c r="AP16" s="49">
        <f>AC16*2+AD16*4+AE16*5+3</f>
        <v>9</v>
      </c>
    </row>
    <row r="17" spans="1:42" x14ac:dyDescent="0.2">
      <c r="B17" s="49" t="s">
        <v>91</v>
      </c>
      <c r="C17" s="70" t="s">
        <v>3</v>
      </c>
      <c r="D17" s="70">
        <v>6</v>
      </c>
      <c r="E17" s="70">
        <v>3</v>
      </c>
      <c r="F17" s="70"/>
      <c r="G17" s="70"/>
      <c r="H17" s="20">
        <v>1</v>
      </c>
      <c r="I17" s="70">
        <v>1</v>
      </c>
      <c r="J17" s="70"/>
      <c r="K17" s="100">
        <v>2</v>
      </c>
      <c r="L17" s="100">
        <v>2</v>
      </c>
      <c r="M17" s="100">
        <v>1</v>
      </c>
      <c r="N17" s="70">
        <v>2</v>
      </c>
      <c r="O17" s="70"/>
      <c r="P17" s="70"/>
      <c r="Q17" s="70">
        <v>4</v>
      </c>
      <c r="R17" s="70">
        <v>1</v>
      </c>
      <c r="S17" s="70"/>
      <c r="T17" s="70">
        <v>3</v>
      </c>
      <c r="U17" s="70">
        <v>1</v>
      </c>
      <c r="V17" s="70"/>
      <c r="W17" s="70"/>
      <c r="X17" s="70"/>
      <c r="Y17" s="70"/>
      <c r="Z17" s="70">
        <v>2</v>
      </c>
      <c r="AC17" s="70">
        <v>0</v>
      </c>
      <c r="AD17" s="70">
        <v>0</v>
      </c>
      <c r="AE17" s="70">
        <v>0</v>
      </c>
      <c r="AF17" s="70">
        <v>0</v>
      </c>
      <c r="AG17" s="70">
        <v>0</v>
      </c>
      <c r="AH17" s="113">
        <v>0</v>
      </c>
      <c r="AI17" s="113">
        <v>1</v>
      </c>
      <c r="AJ17" s="72">
        <v>0</v>
      </c>
      <c r="AK17" s="70">
        <v>0</v>
      </c>
      <c r="AL17" s="70">
        <f t="shared" si="0"/>
        <v>17</v>
      </c>
      <c r="AM17" s="70">
        <f t="shared" si="1"/>
        <v>5</v>
      </c>
      <c r="AN17" s="70">
        <f t="shared" si="2"/>
        <v>2</v>
      </c>
      <c r="AO17" s="49">
        <f t="shared" si="3"/>
        <v>70</v>
      </c>
      <c r="AP17" s="49">
        <f>AC17*2+AD17*4+AE17*5</f>
        <v>0</v>
      </c>
    </row>
    <row r="18" spans="1:42" x14ac:dyDescent="0.2">
      <c r="B18" s="49" t="s">
        <v>228</v>
      </c>
      <c r="C18" s="99" t="s">
        <v>25</v>
      </c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>
        <v>1</v>
      </c>
      <c r="T18" s="70"/>
      <c r="U18" s="70"/>
      <c r="V18" s="70"/>
      <c r="W18" s="70">
        <v>1</v>
      </c>
      <c r="X18" s="70"/>
      <c r="Y18" s="70"/>
      <c r="AA18" s="70">
        <v>1</v>
      </c>
      <c r="AC18" s="70">
        <v>1</v>
      </c>
      <c r="AD18" s="70">
        <v>3</v>
      </c>
      <c r="AE18" s="70">
        <v>0</v>
      </c>
      <c r="AF18" s="70">
        <v>0</v>
      </c>
      <c r="AG18" s="70">
        <v>0</v>
      </c>
      <c r="AH18" s="113">
        <v>1</v>
      </c>
      <c r="AI18" s="113">
        <v>0</v>
      </c>
      <c r="AJ18" s="72">
        <v>0</v>
      </c>
      <c r="AK18" s="70">
        <v>0</v>
      </c>
      <c r="AL18" s="70">
        <f t="shared" si="0"/>
        <v>2</v>
      </c>
      <c r="AM18" s="70">
        <f t="shared" si="1"/>
        <v>5</v>
      </c>
      <c r="AN18" s="70">
        <f t="shared" si="2"/>
        <v>1</v>
      </c>
    </row>
    <row r="19" spans="1:42" x14ac:dyDescent="0.2">
      <c r="B19" s="49" t="s">
        <v>195</v>
      </c>
      <c r="C19" s="70" t="s">
        <v>746</v>
      </c>
      <c r="D19" s="70"/>
      <c r="E19" s="70"/>
      <c r="F19" s="70"/>
      <c r="G19" s="70"/>
      <c r="H19" s="70">
        <v>1</v>
      </c>
      <c r="I19" s="70"/>
      <c r="J19" s="70"/>
      <c r="K19" s="70"/>
      <c r="L19" s="70"/>
      <c r="M19" s="70"/>
      <c r="N19" s="70">
        <v>6</v>
      </c>
      <c r="O19" s="70"/>
      <c r="P19" s="70"/>
      <c r="Q19" s="70"/>
      <c r="R19" s="70"/>
      <c r="S19" s="70"/>
      <c r="T19" s="70"/>
      <c r="U19" s="70"/>
      <c r="V19" s="70"/>
      <c r="W19" s="70">
        <v>3</v>
      </c>
      <c r="X19" s="70">
        <v>1</v>
      </c>
      <c r="Y19" s="70"/>
      <c r="Z19" s="70">
        <v>4</v>
      </c>
      <c r="AA19" s="70">
        <v>1</v>
      </c>
      <c r="AC19" s="70">
        <v>2</v>
      </c>
      <c r="AD19" s="70">
        <v>3</v>
      </c>
      <c r="AE19" s="70">
        <v>1</v>
      </c>
      <c r="AL19" s="70">
        <f t="shared" si="0"/>
        <v>16</v>
      </c>
      <c r="AM19" s="70">
        <f t="shared" si="1"/>
        <v>5</v>
      </c>
      <c r="AN19" s="70">
        <f t="shared" si="2"/>
        <v>1</v>
      </c>
      <c r="AO19" s="49">
        <f t="shared" si="3"/>
        <v>57</v>
      </c>
      <c r="AP19" s="49">
        <f>AC19*2+AD19*4+AE19*5</f>
        <v>21</v>
      </c>
    </row>
    <row r="20" spans="1:42" x14ac:dyDescent="0.2">
      <c r="A20" s="2"/>
      <c r="B20" s="49" t="s">
        <v>444</v>
      </c>
      <c r="C20" s="70" t="s">
        <v>3</v>
      </c>
      <c r="AC20" s="70">
        <v>3</v>
      </c>
      <c r="AD20" s="70">
        <v>1</v>
      </c>
      <c r="AE20" s="70">
        <v>0</v>
      </c>
      <c r="AF20" s="70">
        <v>0</v>
      </c>
      <c r="AG20" s="70">
        <v>0</v>
      </c>
      <c r="AH20" s="113">
        <v>1</v>
      </c>
      <c r="AI20" s="113">
        <v>0</v>
      </c>
      <c r="AJ20" s="119">
        <v>3</v>
      </c>
      <c r="AK20" s="70">
        <v>0</v>
      </c>
      <c r="AL20" s="70">
        <f t="shared" si="0"/>
        <v>3</v>
      </c>
      <c r="AM20" s="70">
        <f t="shared" si="1"/>
        <v>5</v>
      </c>
      <c r="AN20" s="70">
        <f t="shared" si="2"/>
        <v>0</v>
      </c>
    </row>
    <row r="21" spans="1:42" x14ac:dyDescent="0.2">
      <c r="B21" s="49" t="s">
        <v>37</v>
      </c>
      <c r="C21" s="70" t="s">
        <v>1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>
        <v>2</v>
      </c>
      <c r="O21" s="70"/>
      <c r="P21" s="70"/>
      <c r="Q21" s="70">
        <v>3</v>
      </c>
      <c r="R21" s="70"/>
      <c r="S21" s="70"/>
      <c r="T21" s="70"/>
      <c r="U21" s="70"/>
      <c r="V21" s="70"/>
      <c r="W21" s="70">
        <v>2</v>
      </c>
      <c r="X21" s="70"/>
      <c r="Y21" s="70"/>
      <c r="Z21" s="70">
        <v>2</v>
      </c>
      <c r="AA21" s="70">
        <v>2</v>
      </c>
      <c r="AC21" s="70">
        <v>1</v>
      </c>
      <c r="AD21" s="70">
        <v>2</v>
      </c>
      <c r="AE21" s="70">
        <v>0</v>
      </c>
      <c r="AH21" s="113">
        <v>1</v>
      </c>
      <c r="AI21" s="113">
        <v>0</v>
      </c>
      <c r="AJ21" s="72">
        <v>0</v>
      </c>
      <c r="AK21" s="70">
        <v>0</v>
      </c>
      <c r="AL21" s="70">
        <f t="shared" si="0"/>
        <v>10</v>
      </c>
      <c r="AM21" s="70">
        <f t="shared" si="1"/>
        <v>5</v>
      </c>
      <c r="AN21" s="70">
        <f t="shared" si="2"/>
        <v>0</v>
      </c>
      <c r="AO21" s="49">
        <f t="shared" si="3"/>
        <v>40</v>
      </c>
    </row>
    <row r="22" spans="1:42" x14ac:dyDescent="0.2">
      <c r="B22" s="49" t="s">
        <v>221</v>
      </c>
      <c r="C22" s="70" t="s">
        <v>1</v>
      </c>
      <c r="D22" s="70"/>
      <c r="E22" s="70">
        <v>2</v>
      </c>
      <c r="F22" s="70">
        <v>2</v>
      </c>
      <c r="G22" s="70"/>
      <c r="H22" s="70">
        <v>2</v>
      </c>
      <c r="I22" s="70"/>
      <c r="J22" s="70"/>
      <c r="K22" s="70"/>
      <c r="L22" s="70"/>
      <c r="M22" s="70"/>
      <c r="N22" s="70">
        <v>1</v>
      </c>
      <c r="O22" s="70">
        <v>2</v>
      </c>
      <c r="P22" s="70"/>
      <c r="Q22" s="70">
        <v>2</v>
      </c>
      <c r="R22" s="70"/>
      <c r="S22" s="70"/>
      <c r="T22" s="70"/>
      <c r="U22" s="70"/>
      <c r="V22" s="70"/>
      <c r="W22" s="70"/>
      <c r="X22" s="70"/>
      <c r="Y22" s="70"/>
      <c r="AC22" s="70">
        <v>1</v>
      </c>
      <c r="AD22" s="70">
        <v>1</v>
      </c>
      <c r="AE22" s="70">
        <v>0</v>
      </c>
      <c r="AJ22" s="72">
        <v>0</v>
      </c>
      <c r="AK22" s="70">
        <v>0</v>
      </c>
      <c r="AL22" s="70">
        <f t="shared" si="0"/>
        <v>8</v>
      </c>
      <c r="AM22" s="70">
        <f t="shared" si="1"/>
        <v>5</v>
      </c>
      <c r="AN22" s="70">
        <f t="shared" si="2"/>
        <v>0</v>
      </c>
      <c r="AO22" s="49">
        <f t="shared" si="3"/>
        <v>36</v>
      </c>
      <c r="AP22" s="49">
        <f>AC22*2+AD22*4+AE22*5</f>
        <v>6</v>
      </c>
    </row>
    <row r="23" spans="1:42" x14ac:dyDescent="0.2">
      <c r="B23" s="8" t="s">
        <v>222</v>
      </c>
      <c r="C23" s="70" t="s">
        <v>746</v>
      </c>
      <c r="Z23" s="70">
        <v>1</v>
      </c>
      <c r="AA23" s="70">
        <v>3</v>
      </c>
      <c r="AC23" s="70">
        <v>0</v>
      </c>
      <c r="AD23" s="70">
        <v>2</v>
      </c>
      <c r="AE23" s="70">
        <v>0</v>
      </c>
      <c r="AL23" s="70">
        <f t="shared" si="0"/>
        <v>1</v>
      </c>
      <c r="AM23" s="70">
        <f t="shared" si="1"/>
        <v>5</v>
      </c>
      <c r="AN23" s="70">
        <f t="shared" si="2"/>
        <v>0</v>
      </c>
      <c r="AO23" s="49">
        <f t="shared" si="3"/>
        <v>22</v>
      </c>
      <c r="AP23" s="49">
        <f>AC23*2+AD23*4+AE23*5</f>
        <v>8</v>
      </c>
    </row>
    <row r="24" spans="1:42" x14ac:dyDescent="0.2">
      <c r="B24" s="8" t="s">
        <v>425</v>
      </c>
      <c r="C24" s="100" t="s">
        <v>0</v>
      </c>
      <c r="W24" s="70">
        <v>3</v>
      </c>
      <c r="X24" s="70">
        <v>2</v>
      </c>
      <c r="Y24" s="70"/>
      <c r="Z24" s="70">
        <v>1</v>
      </c>
      <c r="AA24" s="70">
        <v>2</v>
      </c>
      <c r="AC24" s="70">
        <v>2</v>
      </c>
      <c r="AD24" s="70">
        <v>1</v>
      </c>
      <c r="AE24" s="70">
        <v>0</v>
      </c>
      <c r="AL24" s="70">
        <f t="shared" si="0"/>
        <v>6</v>
      </c>
      <c r="AM24" s="70">
        <f t="shared" si="1"/>
        <v>5</v>
      </c>
      <c r="AN24" s="70">
        <f t="shared" si="2"/>
        <v>0</v>
      </c>
      <c r="AO24" s="49">
        <f t="shared" si="3"/>
        <v>32</v>
      </c>
      <c r="AP24" s="49">
        <f>AC24*2+AD24*4+AE24*5</f>
        <v>8</v>
      </c>
    </row>
    <row r="25" spans="1:42" x14ac:dyDescent="0.2">
      <c r="B25" s="49" t="s">
        <v>266</v>
      </c>
      <c r="C25" s="70" t="s">
        <v>267</v>
      </c>
      <c r="D25" s="70"/>
      <c r="E25" s="70">
        <v>1</v>
      </c>
      <c r="F25" s="70"/>
      <c r="G25" s="70"/>
      <c r="H25" s="70"/>
      <c r="I25" s="70"/>
      <c r="J25" s="70"/>
      <c r="K25" s="70"/>
      <c r="L25" s="70"/>
      <c r="M25" s="70"/>
      <c r="N25" s="70"/>
      <c r="O25" s="70">
        <v>1</v>
      </c>
      <c r="P25" s="70"/>
      <c r="Q25" s="70">
        <v>4</v>
      </c>
      <c r="R25" s="70">
        <v>2</v>
      </c>
      <c r="S25" s="70">
        <v>1</v>
      </c>
      <c r="T25" s="70"/>
      <c r="U25" s="70"/>
      <c r="V25" s="70"/>
      <c r="W25" s="70"/>
      <c r="X25" s="70"/>
      <c r="Y25" s="70"/>
      <c r="Z25" s="70">
        <v>1</v>
      </c>
      <c r="AA25" s="70">
        <v>1</v>
      </c>
      <c r="AL25" s="70">
        <f t="shared" si="0"/>
        <v>6</v>
      </c>
      <c r="AM25" s="70">
        <f t="shared" si="1"/>
        <v>4</v>
      </c>
      <c r="AN25" s="70">
        <f t="shared" si="2"/>
        <v>1</v>
      </c>
      <c r="AO25" s="49">
        <f t="shared" si="3"/>
        <v>33</v>
      </c>
    </row>
    <row r="26" spans="1:42" x14ac:dyDescent="0.2">
      <c r="A26" s="2"/>
      <c r="B26" s="49" t="s">
        <v>88</v>
      </c>
      <c r="C26" s="70" t="s">
        <v>3</v>
      </c>
      <c r="D26" s="70"/>
      <c r="E26" s="70"/>
      <c r="F26" s="70"/>
      <c r="G26" s="70"/>
      <c r="H26" s="70"/>
      <c r="I26" s="70"/>
      <c r="J26" s="70"/>
      <c r="K26" s="70">
        <v>2</v>
      </c>
      <c r="L26" s="70">
        <v>1</v>
      </c>
      <c r="M26" s="70"/>
      <c r="N26" s="70">
        <v>1</v>
      </c>
      <c r="O26" s="70"/>
      <c r="P26" s="70"/>
      <c r="Q26" s="70">
        <v>1</v>
      </c>
      <c r="R26" s="70"/>
      <c r="S26" s="70">
        <v>1</v>
      </c>
      <c r="T26" s="70"/>
      <c r="U26" s="70"/>
      <c r="V26" s="70"/>
      <c r="W26" s="70">
        <v>1</v>
      </c>
      <c r="X26" s="70"/>
      <c r="Y26" s="70"/>
      <c r="AA26" s="70">
        <v>1</v>
      </c>
      <c r="AC26" s="70">
        <v>0</v>
      </c>
      <c r="AD26" s="70">
        <v>0</v>
      </c>
      <c r="AE26" s="70">
        <v>0</v>
      </c>
      <c r="AF26" s="70">
        <v>0</v>
      </c>
      <c r="AG26" s="70">
        <v>0</v>
      </c>
      <c r="AH26" s="113">
        <v>2</v>
      </c>
      <c r="AI26" s="113">
        <v>0</v>
      </c>
      <c r="AL26" s="70">
        <f t="shared" si="0"/>
        <v>5</v>
      </c>
      <c r="AM26" s="70">
        <f t="shared" si="1"/>
        <v>4</v>
      </c>
      <c r="AN26" s="70">
        <f t="shared" si="2"/>
        <v>1</v>
      </c>
      <c r="AO26" s="49">
        <f t="shared" si="3"/>
        <v>31</v>
      </c>
      <c r="AP26" s="49">
        <f>AC26*2+AD26*4+AE26*5</f>
        <v>0</v>
      </c>
    </row>
    <row r="27" spans="1:42" x14ac:dyDescent="0.2">
      <c r="B27" s="49" t="s">
        <v>650</v>
      </c>
      <c r="C27" s="70" t="s">
        <v>651</v>
      </c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>
        <v>4</v>
      </c>
      <c r="R27" s="70">
        <v>1</v>
      </c>
      <c r="S27" s="70"/>
      <c r="T27" s="70">
        <v>4</v>
      </c>
      <c r="U27" s="70"/>
      <c r="V27" s="70">
        <v>1</v>
      </c>
      <c r="W27" s="70">
        <v>1</v>
      </c>
      <c r="X27" s="70">
        <v>1</v>
      </c>
      <c r="Y27" s="70"/>
      <c r="Z27" s="70">
        <v>1</v>
      </c>
      <c r="AF27" s="70">
        <v>2</v>
      </c>
      <c r="AG27" s="70">
        <v>0</v>
      </c>
      <c r="AL27" s="70">
        <f t="shared" si="0"/>
        <v>10</v>
      </c>
      <c r="AM27" s="70">
        <f t="shared" si="1"/>
        <v>4</v>
      </c>
      <c r="AN27" s="70">
        <f t="shared" si="2"/>
        <v>1</v>
      </c>
      <c r="AO27" s="49">
        <f t="shared" si="3"/>
        <v>41</v>
      </c>
      <c r="AP27" s="49">
        <f>AC27*2+AD27*4+AE27*5</f>
        <v>0</v>
      </c>
    </row>
    <row r="28" spans="1:42" x14ac:dyDescent="0.2">
      <c r="B28" s="8" t="s">
        <v>87</v>
      </c>
      <c r="C28" s="70" t="s">
        <v>0</v>
      </c>
      <c r="D28" s="70"/>
      <c r="E28" s="70"/>
      <c r="F28" s="70"/>
      <c r="G28" s="70"/>
      <c r="H28" s="100"/>
      <c r="I28" s="100"/>
      <c r="J28" s="10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AF28" s="70">
        <v>0</v>
      </c>
      <c r="AG28" s="70">
        <v>0</v>
      </c>
      <c r="AH28" s="113">
        <v>0</v>
      </c>
      <c r="AI28" s="113">
        <v>0</v>
      </c>
      <c r="AJ28" s="72">
        <v>4</v>
      </c>
      <c r="AK28" s="70">
        <v>0</v>
      </c>
      <c r="AL28" s="70">
        <f t="shared" si="0"/>
        <v>0</v>
      </c>
      <c r="AM28" s="70">
        <f t="shared" si="1"/>
        <v>4</v>
      </c>
      <c r="AN28" s="70">
        <f t="shared" si="2"/>
        <v>0</v>
      </c>
      <c r="AO28" s="49">
        <f t="shared" si="3"/>
        <v>16</v>
      </c>
      <c r="AP28" s="49">
        <f>AC28*2+AD28*4+AE28*5</f>
        <v>0</v>
      </c>
    </row>
    <row r="29" spans="1:42" x14ac:dyDescent="0.2">
      <c r="B29" s="8" t="s">
        <v>439</v>
      </c>
      <c r="C29" s="98" t="s">
        <v>3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AF29" s="70">
        <v>1</v>
      </c>
      <c r="AG29" s="70">
        <v>0</v>
      </c>
      <c r="AH29" s="113">
        <v>1</v>
      </c>
      <c r="AI29" s="113">
        <v>0</v>
      </c>
      <c r="AJ29" s="72">
        <v>2</v>
      </c>
      <c r="AK29" s="70">
        <v>0</v>
      </c>
      <c r="AL29" s="70">
        <f t="shared" si="0"/>
        <v>0</v>
      </c>
      <c r="AM29" s="70">
        <f t="shared" si="1"/>
        <v>4</v>
      </c>
      <c r="AN29" s="70">
        <f t="shared" si="2"/>
        <v>0</v>
      </c>
      <c r="AO29" s="49">
        <f t="shared" si="3"/>
        <v>16</v>
      </c>
      <c r="AP29" s="49">
        <f>AC29*2+AD29*4+AE29*5</f>
        <v>0</v>
      </c>
    </row>
    <row r="30" spans="1:42" x14ac:dyDescent="0.2">
      <c r="B30" s="8" t="s">
        <v>617</v>
      </c>
      <c r="C30" s="70" t="s">
        <v>3</v>
      </c>
      <c r="AA30" s="70">
        <v>1</v>
      </c>
      <c r="AC30" s="70">
        <v>0</v>
      </c>
      <c r="AD30" s="70">
        <v>2</v>
      </c>
      <c r="AE30" s="70">
        <v>0</v>
      </c>
      <c r="AJ30" s="72">
        <v>1</v>
      </c>
      <c r="AK30" s="70">
        <v>0</v>
      </c>
      <c r="AL30" s="70">
        <f t="shared" si="0"/>
        <v>0</v>
      </c>
      <c r="AM30" s="70">
        <f t="shared" si="1"/>
        <v>4</v>
      </c>
      <c r="AN30" s="70">
        <f t="shared" si="2"/>
        <v>0</v>
      </c>
      <c r="AO30" s="49">
        <f t="shared" si="3"/>
        <v>16</v>
      </c>
    </row>
    <row r="31" spans="1:42" x14ac:dyDescent="0.2">
      <c r="B31" s="49" t="s">
        <v>73</v>
      </c>
      <c r="C31" s="70" t="s">
        <v>1</v>
      </c>
      <c r="W31" s="70">
        <v>1</v>
      </c>
      <c r="X31" s="70"/>
      <c r="Y31" s="70"/>
      <c r="Z31" s="70">
        <v>1</v>
      </c>
      <c r="AA31" s="70">
        <v>1</v>
      </c>
      <c r="AC31" s="70">
        <v>2</v>
      </c>
      <c r="AD31" s="70">
        <v>1</v>
      </c>
      <c r="AE31" s="70">
        <v>0</v>
      </c>
      <c r="AF31" s="70">
        <v>1</v>
      </c>
      <c r="AG31" s="70">
        <v>0</v>
      </c>
      <c r="AH31" s="113">
        <v>0</v>
      </c>
      <c r="AI31" s="113">
        <v>0</v>
      </c>
      <c r="AJ31" s="72">
        <v>1</v>
      </c>
      <c r="AK31" s="70">
        <v>0</v>
      </c>
      <c r="AL31" s="70">
        <f t="shared" si="0"/>
        <v>4</v>
      </c>
      <c r="AM31" s="70">
        <f t="shared" si="1"/>
        <v>4</v>
      </c>
      <c r="AN31" s="70">
        <f t="shared" si="2"/>
        <v>0</v>
      </c>
    </row>
    <row r="32" spans="1:42" x14ac:dyDescent="0.2">
      <c r="B32" s="49" t="s">
        <v>421</v>
      </c>
      <c r="C32" s="70" t="s">
        <v>0</v>
      </c>
      <c r="D32" s="70">
        <v>2</v>
      </c>
      <c r="E32" s="70"/>
      <c r="F32" s="70"/>
      <c r="G32" s="70"/>
      <c r="H32" s="100"/>
      <c r="I32" s="100">
        <v>1</v>
      </c>
      <c r="J32" s="10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>
        <v>1</v>
      </c>
      <c r="Y32" s="70"/>
      <c r="AC32" s="70">
        <v>2</v>
      </c>
      <c r="AD32" s="70">
        <v>0</v>
      </c>
      <c r="AE32" s="70">
        <v>0</v>
      </c>
      <c r="AF32" s="70">
        <v>0</v>
      </c>
      <c r="AG32" s="70">
        <v>0</v>
      </c>
      <c r="AH32" s="113">
        <v>1</v>
      </c>
      <c r="AI32" s="113">
        <v>0</v>
      </c>
      <c r="AJ32" s="72">
        <v>1</v>
      </c>
      <c r="AK32" s="70">
        <v>0</v>
      </c>
      <c r="AL32" s="70">
        <f t="shared" si="0"/>
        <v>2</v>
      </c>
      <c r="AM32" s="70">
        <f t="shared" si="1"/>
        <v>4</v>
      </c>
      <c r="AN32" s="70">
        <f t="shared" si="2"/>
        <v>0</v>
      </c>
      <c r="AO32" s="49">
        <f t="shared" si="3"/>
        <v>22</v>
      </c>
      <c r="AP32" s="49">
        <f>AC32*2+AD32*4+AE32*5</f>
        <v>4</v>
      </c>
    </row>
    <row r="33" spans="2:42" x14ac:dyDescent="0.2">
      <c r="B33" s="49" t="s">
        <v>254</v>
      </c>
      <c r="C33" s="70" t="s">
        <v>255</v>
      </c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>
        <v>2</v>
      </c>
      <c r="O33" s="70"/>
      <c r="P33" s="70"/>
      <c r="Q33" s="70"/>
      <c r="R33" s="70">
        <v>1</v>
      </c>
      <c r="S33" s="70"/>
      <c r="T33" s="70"/>
      <c r="U33" s="70"/>
      <c r="V33" s="70"/>
      <c r="W33" s="70">
        <v>1</v>
      </c>
      <c r="X33" s="70"/>
      <c r="Y33" s="70"/>
      <c r="AA33" s="70">
        <v>2</v>
      </c>
      <c r="AC33" s="70">
        <v>2</v>
      </c>
      <c r="AD33" s="70">
        <v>1</v>
      </c>
      <c r="AE33" s="70">
        <v>0</v>
      </c>
      <c r="AL33" s="70">
        <f t="shared" si="0"/>
        <v>5</v>
      </c>
      <c r="AM33" s="70">
        <f t="shared" si="1"/>
        <v>4</v>
      </c>
      <c r="AN33" s="70">
        <f t="shared" si="2"/>
        <v>0</v>
      </c>
      <c r="AO33" s="49">
        <f t="shared" si="3"/>
        <v>26</v>
      </c>
    </row>
    <row r="34" spans="2:42" x14ac:dyDescent="0.2">
      <c r="B34" s="49" t="s">
        <v>405</v>
      </c>
      <c r="C34" s="70" t="s">
        <v>401</v>
      </c>
      <c r="D34" s="70"/>
      <c r="E34" s="70"/>
      <c r="F34" s="70">
        <v>4</v>
      </c>
      <c r="G34" s="70"/>
      <c r="H34" s="100">
        <v>2</v>
      </c>
      <c r="I34" s="100"/>
      <c r="J34" s="10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AL34" s="70">
        <f t="shared" si="0"/>
        <v>2</v>
      </c>
      <c r="AM34" s="70">
        <f t="shared" si="1"/>
        <v>4</v>
      </c>
      <c r="AN34" s="70">
        <f t="shared" si="2"/>
        <v>0</v>
      </c>
    </row>
    <row r="35" spans="2:42" x14ac:dyDescent="0.2">
      <c r="B35" s="49" t="s">
        <v>363</v>
      </c>
      <c r="C35" s="70" t="s">
        <v>360</v>
      </c>
      <c r="D35" s="70"/>
      <c r="E35" s="70">
        <v>2</v>
      </c>
      <c r="F35" s="70"/>
      <c r="G35" s="70">
        <v>2</v>
      </c>
      <c r="H35" s="70"/>
      <c r="I35" s="70">
        <v>2</v>
      </c>
      <c r="J35" s="70"/>
      <c r="K35" s="70"/>
      <c r="L35" s="70"/>
      <c r="M35" s="70"/>
      <c r="N35" s="70">
        <v>2</v>
      </c>
      <c r="O35" s="70">
        <v>1</v>
      </c>
      <c r="P35" s="70"/>
      <c r="Q35" s="70"/>
      <c r="R35" s="70"/>
      <c r="S35" s="70"/>
      <c r="T35" s="70"/>
      <c r="U35" s="70"/>
      <c r="V35" s="70"/>
      <c r="W35" s="70"/>
      <c r="X35" s="70"/>
      <c r="Y35" s="70"/>
      <c r="AL35" s="70">
        <f t="shared" si="0"/>
        <v>4</v>
      </c>
      <c r="AM35" s="70">
        <f t="shared" si="1"/>
        <v>3</v>
      </c>
      <c r="AN35" s="70">
        <f t="shared" si="2"/>
        <v>2</v>
      </c>
      <c r="AO35" s="49">
        <f t="shared" si="3"/>
        <v>30</v>
      </c>
    </row>
    <row r="36" spans="2:42" x14ac:dyDescent="0.2">
      <c r="B36" s="49" t="s">
        <v>527</v>
      </c>
      <c r="C36" s="70" t="s">
        <v>475</v>
      </c>
      <c r="W36" s="70">
        <v>1</v>
      </c>
      <c r="X36" s="70">
        <v>1</v>
      </c>
      <c r="Y36" s="70"/>
      <c r="Z36" s="70">
        <v>1</v>
      </c>
      <c r="AA36" s="70">
        <v>2</v>
      </c>
      <c r="AB36" s="70">
        <v>1</v>
      </c>
      <c r="AC36" s="70">
        <v>0</v>
      </c>
      <c r="AD36" s="70">
        <v>0</v>
      </c>
      <c r="AE36" s="70">
        <v>1</v>
      </c>
      <c r="AL36" s="70">
        <f t="shared" si="0"/>
        <v>2</v>
      </c>
      <c r="AM36" s="70">
        <f t="shared" si="1"/>
        <v>3</v>
      </c>
      <c r="AN36" s="70">
        <f t="shared" si="2"/>
        <v>2</v>
      </c>
    </row>
    <row r="37" spans="2:42" x14ac:dyDescent="0.2">
      <c r="B37" s="49" t="s">
        <v>71</v>
      </c>
      <c r="C37" s="70" t="s">
        <v>1</v>
      </c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>
        <v>1</v>
      </c>
      <c r="O37" s="70"/>
      <c r="P37" s="70"/>
      <c r="Q37" s="70">
        <v>1</v>
      </c>
      <c r="R37" s="70"/>
      <c r="S37" s="70"/>
      <c r="T37" s="70"/>
      <c r="U37" s="70"/>
      <c r="V37" s="70"/>
      <c r="W37" s="70">
        <v>1</v>
      </c>
      <c r="X37" s="70"/>
      <c r="Y37" s="70"/>
      <c r="Z37" s="70">
        <v>2</v>
      </c>
      <c r="AC37" s="70">
        <v>1</v>
      </c>
      <c r="AD37" s="70">
        <v>1</v>
      </c>
      <c r="AE37" s="70">
        <v>0</v>
      </c>
      <c r="AF37" s="70">
        <v>1</v>
      </c>
      <c r="AG37" s="70">
        <v>0</v>
      </c>
      <c r="AH37" s="113">
        <v>1</v>
      </c>
      <c r="AI37" s="113">
        <v>0</v>
      </c>
      <c r="AJ37" s="72">
        <v>0</v>
      </c>
      <c r="AK37" s="70">
        <v>1</v>
      </c>
      <c r="AL37" s="70">
        <f t="shared" si="0"/>
        <v>6</v>
      </c>
      <c r="AM37" s="70">
        <f t="shared" si="1"/>
        <v>3</v>
      </c>
      <c r="AN37" s="70">
        <f t="shared" si="2"/>
        <v>1</v>
      </c>
      <c r="AO37" s="49">
        <f t="shared" si="3"/>
        <v>29</v>
      </c>
      <c r="AP37" s="49">
        <f>AC37*2+AD37*4+AE37*5</f>
        <v>6</v>
      </c>
    </row>
    <row r="38" spans="2:42" x14ac:dyDescent="0.2">
      <c r="B38" s="49" t="s">
        <v>618</v>
      </c>
      <c r="C38" s="70" t="s">
        <v>26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>
        <v>1</v>
      </c>
      <c r="R38" s="70"/>
      <c r="S38" s="70"/>
      <c r="T38" s="70">
        <v>1</v>
      </c>
      <c r="U38" s="70"/>
      <c r="V38" s="70"/>
      <c r="W38" s="70">
        <v>2</v>
      </c>
      <c r="X38" s="70"/>
      <c r="Y38" s="70"/>
      <c r="Z38" s="70">
        <v>1</v>
      </c>
      <c r="AA38" s="70">
        <v>1</v>
      </c>
      <c r="AB38" s="70">
        <v>1</v>
      </c>
      <c r="AC38" s="70">
        <v>2</v>
      </c>
      <c r="AD38" s="70">
        <v>1</v>
      </c>
      <c r="AE38" s="70">
        <v>0</v>
      </c>
      <c r="AF38" s="70">
        <v>0</v>
      </c>
      <c r="AG38" s="70">
        <v>0</v>
      </c>
      <c r="AH38" s="113">
        <v>1</v>
      </c>
      <c r="AI38" s="113">
        <v>0</v>
      </c>
      <c r="AJ38" s="72">
        <v>0</v>
      </c>
      <c r="AK38" s="70">
        <v>0</v>
      </c>
      <c r="AL38" s="70">
        <f t="shared" si="0"/>
        <v>7</v>
      </c>
      <c r="AM38" s="70">
        <f t="shared" si="1"/>
        <v>3</v>
      </c>
      <c r="AN38" s="70">
        <f t="shared" si="2"/>
        <v>1</v>
      </c>
    </row>
    <row r="39" spans="2:42" x14ac:dyDescent="0.2">
      <c r="B39" s="49" t="s">
        <v>83</v>
      </c>
      <c r="C39" s="70" t="s">
        <v>0</v>
      </c>
      <c r="D39" s="70">
        <v>4</v>
      </c>
      <c r="E39" s="70">
        <v>1</v>
      </c>
      <c r="F39" s="70"/>
      <c r="G39" s="70"/>
      <c r="H39" s="70">
        <v>2</v>
      </c>
      <c r="I39" s="70"/>
      <c r="J39" s="70"/>
      <c r="K39" s="70"/>
      <c r="L39" s="70"/>
      <c r="M39" s="70"/>
      <c r="N39" s="70">
        <v>4</v>
      </c>
      <c r="O39" s="70"/>
      <c r="P39" s="70">
        <v>1</v>
      </c>
      <c r="Q39" s="20">
        <v>1</v>
      </c>
      <c r="R39" s="20">
        <v>1</v>
      </c>
      <c r="S39" s="70"/>
      <c r="T39" s="70">
        <v>1</v>
      </c>
      <c r="U39" s="70"/>
      <c r="V39" s="70"/>
      <c r="W39" s="70">
        <v>1</v>
      </c>
      <c r="X39" s="70"/>
      <c r="Y39" s="70"/>
      <c r="AC39" s="70">
        <v>4</v>
      </c>
      <c r="AD39" s="70">
        <v>0</v>
      </c>
      <c r="AE39" s="70">
        <v>0</v>
      </c>
      <c r="AF39" s="70">
        <v>1</v>
      </c>
      <c r="AG39" s="70">
        <v>0</v>
      </c>
      <c r="AH39" s="113">
        <v>1</v>
      </c>
      <c r="AI39" s="113">
        <v>0</v>
      </c>
      <c r="AJ39" s="72">
        <v>0</v>
      </c>
      <c r="AK39" s="70">
        <v>0</v>
      </c>
      <c r="AL39" s="70">
        <f t="shared" si="0"/>
        <v>14</v>
      </c>
      <c r="AM39" s="70">
        <f t="shared" si="1"/>
        <v>3</v>
      </c>
      <c r="AN39" s="70">
        <f t="shared" si="2"/>
        <v>1</v>
      </c>
    </row>
    <row r="40" spans="2:42" x14ac:dyDescent="0.2">
      <c r="B40" s="49" t="s">
        <v>63</v>
      </c>
      <c r="C40" s="99" t="s">
        <v>25</v>
      </c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>
        <v>1</v>
      </c>
      <c r="R40" s="70">
        <v>1</v>
      </c>
      <c r="S40" s="70"/>
      <c r="T40" s="70"/>
      <c r="U40" s="70"/>
      <c r="V40" s="70"/>
      <c r="W40" s="70">
        <v>2</v>
      </c>
      <c r="X40" s="70"/>
      <c r="Y40" s="70"/>
      <c r="Z40" s="70">
        <v>2</v>
      </c>
      <c r="AA40" s="70">
        <v>1</v>
      </c>
      <c r="AC40" s="70">
        <v>0</v>
      </c>
      <c r="AD40" s="70">
        <v>1</v>
      </c>
      <c r="AE40" s="70">
        <v>0</v>
      </c>
      <c r="AH40" s="113">
        <v>0</v>
      </c>
      <c r="AI40" s="113">
        <v>1</v>
      </c>
      <c r="AL40" s="70">
        <f t="shared" si="0"/>
        <v>5</v>
      </c>
      <c r="AM40" s="70">
        <f t="shared" si="1"/>
        <v>3</v>
      </c>
      <c r="AN40" s="70">
        <f t="shared" si="2"/>
        <v>1</v>
      </c>
    </row>
    <row r="41" spans="2:42" x14ac:dyDescent="0.2">
      <c r="B41" s="45" t="s">
        <v>772</v>
      </c>
      <c r="C41" s="70" t="s">
        <v>26</v>
      </c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AH41" s="113">
        <v>3</v>
      </c>
      <c r="AI41" s="113">
        <v>1</v>
      </c>
      <c r="AL41" s="70"/>
      <c r="AM41" s="70">
        <f t="shared" si="1"/>
        <v>3</v>
      </c>
      <c r="AN41" s="70">
        <f t="shared" si="2"/>
        <v>1</v>
      </c>
      <c r="AO41" s="49">
        <f>D41+AL41*2+AM41*4+AN41*5</f>
        <v>17</v>
      </c>
      <c r="AP41" s="49">
        <f>AC41*2+AD41*4+AE41*5</f>
        <v>0</v>
      </c>
    </row>
    <row r="42" spans="2:42" x14ac:dyDescent="0.2">
      <c r="B42" s="49" t="s">
        <v>469</v>
      </c>
      <c r="C42" s="70" t="s">
        <v>672</v>
      </c>
      <c r="D42" s="70"/>
      <c r="E42" s="70"/>
      <c r="F42" s="70"/>
      <c r="G42" s="70"/>
      <c r="H42" s="100">
        <v>1</v>
      </c>
      <c r="I42" s="100">
        <v>1</v>
      </c>
      <c r="J42" s="70"/>
      <c r="K42" s="70"/>
      <c r="L42" s="70"/>
      <c r="M42" s="70"/>
      <c r="N42" s="70"/>
      <c r="O42" s="70"/>
      <c r="P42" s="70"/>
      <c r="Q42" s="70"/>
      <c r="R42" s="70">
        <v>1</v>
      </c>
      <c r="S42" s="70">
        <v>1</v>
      </c>
      <c r="T42" s="70"/>
      <c r="U42" s="70"/>
      <c r="V42" s="70"/>
      <c r="W42" s="70"/>
      <c r="X42" s="70"/>
      <c r="Y42" s="70"/>
      <c r="Z42" s="70">
        <v>1</v>
      </c>
      <c r="AA42" s="70">
        <v>1</v>
      </c>
      <c r="AL42" s="70">
        <f t="shared" ref="AL42:AL59" si="4">SUM(E42+H42+K42+N42+Q42+T42+W42+Z42+AC42)</f>
        <v>2</v>
      </c>
      <c r="AM42" s="70">
        <f t="shared" si="1"/>
        <v>3</v>
      </c>
      <c r="AN42" s="70">
        <f t="shared" si="2"/>
        <v>1</v>
      </c>
      <c r="AO42" s="49">
        <f>D42+AL42*2+AM42*4+AN42*5</f>
        <v>21</v>
      </c>
    </row>
    <row r="43" spans="2:42" x14ac:dyDescent="0.2">
      <c r="B43" s="49" t="s">
        <v>737</v>
      </c>
      <c r="C43" s="70" t="s">
        <v>3</v>
      </c>
      <c r="D43" s="70">
        <v>2</v>
      </c>
      <c r="E43" s="70"/>
      <c r="F43" s="70">
        <v>1</v>
      </c>
      <c r="G43" s="70"/>
      <c r="H43" s="70">
        <v>1</v>
      </c>
      <c r="I43" s="70"/>
      <c r="J43" s="70"/>
      <c r="K43" s="70">
        <v>1</v>
      </c>
      <c r="L43" s="70"/>
      <c r="M43" s="70"/>
      <c r="N43" s="70">
        <v>1</v>
      </c>
      <c r="O43" s="70"/>
      <c r="P43" s="70"/>
      <c r="Q43" s="70">
        <v>1</v>
      </c>
      <c r="R43" s="70"/>
      <c r="S43" s="70"/>
      <c r="T43" s="70"/>
      <c r="U43" s="70"/>
      <c r="V43" s="70"/>
      <c r="W43" s="70">
        <v>1</v>
      </c>
      <c r="X43" s="70"/>
      <c r="Y43" s="70"/>
      <c r="Z43" s="70">
        <v>1</v>
      </c>
      <c r="AC43" s="70">
        <v>0</v>
      </c>
      <c r="AD43" s="70">
        <v>0</v>
      </c>
      <c r="AE43" s="70">
        <v>0</v>
      </c>
      <c r="AF43" s="70">
        <v>0</v>
      </c>
      <c r="AG43" s="70">
        <v>0</v>
      </c>
      <c r="AH43" s="113">
        <v>1</v>
      </c>
      <c r="AI43" s="113">
        <v>0</v>
      </c>
      <c r="AJ43" s="72">
        <v>1</v>
      </c>
      <c r="AK43" s="70">
        <v>0</v>
      </c>
      <c r="AL43" s="70">
        <f t="shared" si="4"/>
        <v>6</v>
      </c>
      <c r="AM43" s="70">
        <f t="shared" si="1"/>
        <v>3</v>
      </c>
      <c r="AN43" s="70">
        <f t="shared" si="2"/>
        <v>0</v>
      </c>
      <c r="AO43" s="49">
        <f>D43+AL43*2+AM43*4+AN43*5</f>
        <v>26</v>
      </c>
      <c r="AP43" s="49">
        <f>AC43*2+AD43*4+AE43*5</f>
        <v>0</v>
      </c>
    </row>
    <row r="44" spans="2:42" x14ac:dyDescent="0.2">
      <c r="B44" s="49" t="s">
        <v>652</v>
      </c>
      <c r="C44" s="70" t="s">
        <v>25</v>
      </c>
      <c r="W44" s="70"/>
      <c r="X44" s="70"/>
      <c r="Y44" s="70"/>
      <c r="AF44" s="70">
        <v>1</v>
      </c>
      <c r="AG44" s="70">
        <v>0</v>
      </c>
      <c r="AH44" s="113">
        <v>2</v>
      </c>
      <c r="AI44" s="113">
        <v>0</v>
      </c>
      <c r="AJ44" s="72">
        <v>0</v>
      </c>
      <c r="AK44" s="70">
        <v>0</v>
      </c>
      <c r="AL44" s="70">
        <f t="shared" si="4"/>
        <v>0</v>
      </c>
      <c r="AM44" s="70">
        <f t="shared" si="1"/>
        <v>3</v>
      </c>
      <c r="AN44" s="70">
        <f t="shared" si="2"/>
        <v>0</v>
      </c>
    </row>
    <row r="45" spans="2:42" x14ac:dyDescent="0.2">
      <c r="B45" s="49" t="s">
        <v>227</v>
      </c>
      <c r="C45" s="70" t="s">
        <v>746</v>
      </c>
      <c r="W45" s="70"/>
      <c r="X45" s="70"/>
      <c r="Y45" s="70"/>
      <c r="AA45" s="70">
        <v>1</v>
      </c>
      <c r="AC45" s="70">
        <v>1</v>
      </c>
      <c r="AD45" s="70">
        <v>2</v>
      </c>
      <c r="AE45" s="70">
        <v>0</v>
      </c>
      <c r="AL45" s="70">
        <f t="shared" si="4"/>
        <v>1</v>
      </c>
      <c r="AM45" s="70">
        <f t="shared" si="1"/>
        <v>3</v>
      </c>
      <c r="AN45" s="70">
        <f t="shared" si="2"/>
        <v>0</v>
      </c>
    </row>
    <row r="46" spans="2:42" x14ac:dyDescent="0.2">
      <c r="B46" s="49" t="s">
        <v>40</v>
      </c>
      <c r="C46" s="99" t="s">
        <v>25</v>
      </c>
      <c r="D46" s="70"/>
      <c r="E46" s="70">
        <v>3</v>
      </c>
      <c r="F46" s="70">
        <v>2</v>
      </c>
      <c r="G46" s="70"/>
      <c r="H46" s="100">
        <v>4</v>
      </c>
      <c r="I46" s="70"/>
      <c r="J46" s="70"/>
      <c r="K46" s="70"/>
      <c r="L46" s="70"/>
      <c r="M46" s="70"/>
      <c r="N46" s="70">
        <v>1</v>
      </c>
      <c r="O46" s="70"/>
      <c r="P46" s="70"/>
      <c r="Q46" s="70"/>
      <c r="R46" s="70"/>
      <c r="S46" s="70"/>
      <c r="T46" s="70">
        <v>1</v>
      </c>
      <c r="U46" s="70"/>
      <c r="V46" s="70"/>
      <c r="W46" s="70"/>
      <c r="X46" s="70"/>
      <c r="Y46" s="70"/>
      <c r="AH46" s="113">
        <v>1</v>
      </c>
      <c r="AI46" s="113">
        <v>0</v>
      </c>
      <c r="AL46" s="70">
        <f t="shared" si="4"/>
        <v>9</v>
      </c>
      <c r="AM46" s="70">
        <f t="shared" si="1"/>
        <v>3</v>
      </c>
      <c r="AN46" s="70">
        <f t="shared" si="2"/>
        <v>0</v>
      </c>
    </row>
    <row r="47" spans="2:42" x14ac:dyDescent="0.2">
      <c r="B47" s="49" t="s">
        <v>273</v>
      </c>
      <c r="C47" s="70" t="s">
        <v>267</v>
      </c>
      <c r="Z47" s="70">
        <v>3</v>
      </c>
      <c r="AA47" s="70">
        <v>3</v>
      </c>
      <c r="AL47" s="70">
        <f t="shared" si="4"/>
        <v>3</v>
      </c>
      <c r="AM47" s="70">
        <f t="shared" si="1"/>
        <v>3</v>
      </c>
      <c r="AN47" s="70">
        <f t="shared" si="2"/>
        <v>0</v>
      </c>
      <c r="AO47" s="49">
        <f t="shared" ref="AO47:AO56" si="5">D47+AL47*2+AM47*4+AN47*5</f>
        <v>18</v>
      </c>
    </row>
    <row r="48" spans="2:42" x14ac:dyDescent="0.2">
      <c r="B48" s="49" t="s">
        <v>75</v>
      </c>
      <c r="C48" s="70" t="s">
        <v>1</v>
      </c>
      <c r="AF48" s="72">
        <v>3</v>
      </c>
      <c r="AG48" s="70">
        <v>0</v>
      </c>
      <c r="AH48" s="113">
        <v>0</v>
      </c>
      <c r="AI48" s="113">
        <v>0</v>
      </c>
      <c r="AL48" s="70">
        <f t="shared" si="4"/>
        <v>0</v>
      </c>
      <c r="AM48" s="70">
        <f t="shared" si="1"/>
        <v>3</v>
      </c>
      <c r="AN48" s="70">
        <f t="shared" si="2"/>
        <v>0</v>
      </c>
      <c r="AO48" s="49">
        <f t="shared" si="5"/>
        <v>12</v>
      </c>
      <c r="AP48" s="49">
        <f t="shared" ref="AP48:AP53" si="6">AC48*2+AD48*4+AE48*5</f>
        <v>0</v>
      </c>
    </row>
    <row r="49" spans="1:42" x14ac:dyDescent="0.2">
      <c r="B49" s="49" t="s">
        <v>295</v>
      </c>
      <c r="C49" s="70" t="s">
        <v>1</v>
      </c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AC49" s="70">
        <v>1</v>
      </c>
      <c r="AD49" s="70">
        <v>2</v>
      </c>
      <c r="AE49" s="70">
        <v>0</v>
      </c>
      <c r="AF49" s="70">
        <v>1</v>
      </c>
      <c r="AG49" s="70">
        <v>0</v>
      </c>
      <c r="AL49" s="70">
        <f t="shared" si="4"/>
        <v>1</v>
      </c>
      <c r="AM49" s="70">
        <f t="shared" si="1"/>
        <v>3</v>
      </c>
      <c r="AN49" s="70">
        <f t="shared" si="2"/>
        <v>0</v>
      </c>
      <c r="AO49" s="49">
        <f t="shared" si="5"/>
        <v>14</v>
      </c>
      <c r="AP49" s="49">
        <f t="shared" si="6"/>
        <v>10</v>
      </c>
    </row>
    <row r="50" spans="1:42" x14ac:dyDescent="0.2">
      <c r="B50" s="8" t="s">
        <v>302</v>
      </c>
      <c r="C50" s="70" t="s">
        <v>1</v>
      </c>
      <c r="W50" s="70"/>
      <c r="X50" s="70"/>
      <c r="Y50" s="70"/>
      <c r="AA50" s="70">
        <v>1</v>
      </c>
      <c r="AC50" s="70">
        <v>1</v>
      </c>
      <c r="AD50" s="70">
        <v>2</v>
      </c>
      <c r="AE50" s="70">
        <v>0</v>
      </c>
      <c r="AF50" s="70">
        <v>0</v>
      </c>
      <c r="AG50" s="70">
        <v>0</v>
      </c>
      <c r="AL50" s="70">
        <f t="shared" si="4"/>
        <v>1</v>
      </c>
      <c r="AM50" s="70">
        <f t="shared" si="1"/>
        <v>3</v>
      </c>
      <c r="AN50" s="70">
        <f t="shared" si="2"/>
        <v>0</v>
      </c>
      <c r="AO50" s="49">
        <f t="shared" si="5"/>
        <v>14</v>
      </c>
      <c r="AP50" s="49">
        <f t="shared" si="6"/>
        <v>10</v>
      </c>
    </row>
    <row r="51" spans="1:42" x14ac:dyDescent="0.2">
      <c r="B51" s="49" t="s">
        <v>408</v>
      </c>
      <c r="C51" s="70" t="s">
        <v>401</v>
      </c>
      <c r="D51" s="70"/>
      <c r="E51" s="70">
        <v>1</v>
      </c>
      <c r="F51" s="70"/>
      <c r="G51" s="70"/>
      <c r="H51" s="70">
        <v>1</v>
      </c>
      <c r="I51" s="70">
        <v>3</v>
      </c>
      <c r="J51" s="70"/>
      <c r="K51" s="100">
        <v>1</v>
      </c>
      <c r="L51" s="100"/>
      <c r="M51" s="10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AL51" s="70">
        <f t="shared" si="4"/>
        <v>3</v>
      </c>
      <c r="AM51" s="70">
        <f t="shared" si="1"/>
        <v>3</v>
      </c>
      <c r="AN51" s="70">
        <f t="shared" si="2"/>
        <v>0</v>
      </c>
      <c r="AO51" s="49">
        <f t="shared" si="5"/>
        <v>18</v>
      </c>
      <c r="AP51" s="49">
        <f t="shared" si="6"/>
        <v>0</v>
      </c>
    </row>
    <row r="52" spans="1:42" x14ac:dyDescent="0.2">
      <c r="B52" s="49" t="s">
        <v>734</v>
      </c>
      <c r="C52" s="70" t="s">
        <v>0</v>
      </c>
      <c r="D52" s="70"/>
      <c r="E52" s="70">
        <v>2</v>
      </c>
      <c r="F52" s="70"/>
      <c r="G52" s="70"/>
      <c r="H52" s="100">
        <v>2</v>
      </c>
      <c r="I52" s="100">
        <v>1</v>
      </c>
      <c r="J52" s="70"/>
      <c r="K52" s="70"/>
      <c r="L52" s="70"/>
      <c r="M52" s="70"/>
      <c r="N52" s="70"/>
      <c r="O52" s="70"/>
      <c r="P52" s="70"/>
      <c r="Q52" s="70">
        <v>3</v>
      </c>
      <c r="R52" s="70"/>
      <c r="S52" s="70"/>
      <c r="T52" s="70">
        <v>1</v>
      </c>
      <c r="U52" s="70"/>
      <c r="V52" s="70"/>
      <c r="W52" s="70"/>
      <c r="X52" s="70"/>
      <c r="Y52" s="70"/>
      <c r="AC52" s="70">
        <v>2</v>
      </c>
      <c r="AD52" s="70">
        <v>0</v>
      </c>
      <c r="AE52" s="70">
        <v>0</v>
      </c>
      <c r="AF52" s="70">
        <v>1</v>
      </c>
      <c r="AG52" s="70">
        <v>0</v>
      </c>
      <c r="AH52" s="113">
        <v>1</v>
      </c>
      <c r="AI52" s="113">
        <v>0</v>
      </c>
      <c r="AL52" s="70">
        <f t="shared" si="4"/>
        <v>10</v>
      </c>
      <c r="AM52" s="70">
        <f t="shared" si="1"/>
        <v>3</v>
      </c>
      <c r="AN52" s="70">
        <f t="shared" si="2"/>
        <v>0</v>
      </c>
      <c r="AO52" s="49">
        <f t="shared" si="5"/>
        <v>32</v>
      </c>
      <c r="AP52" s="49">
        <f t="shared" si="6"/>
        <v>4</v>
      </c>
    </row>
    <row r="53" spans="1:42" x14ac:dyDescent="0.2">
      <c r="B53" s="49" t="s">
        <v>763</v>
      </c>
      <c r="C53" s="70" t="s">
        <v>3</v>
      </c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>
        <v>1</v>
      </c>
      <c r="P53" s="70"/>
      <c r="Q53" s="70"/>
      <c r="R53" s="70"/>
      <c r="S53" s="70"/>
      <c r="T53" s="70"/>
      <c r="U53" s="70"/>
      <c r="V53" s="70"/>
      <c r="W53" s="70"/>
      <c r="X53" s="70">
        <v>1</v>
      </c>
      <c r="Y53" s="70"/>
      <c r="AF53" s="70">
        <v>1</v>
      </c>
      <c r="AG53" s="70">
        <v>0</v>
      </c>
      <c r="AL53" s="70">
        <f t="shared" si="4"/>
        <v>0</v>
      </c>
      <c r="AM53" s="70">
        <f t="shared" si="1"/>
        <v>3</v>
      </c>
      <c r="AN53" s="70">
        <f t="shared" si="2"/>
        <v>0</v>
      </c>
      <c r="AO53" s="49">
        <f t="shared" si="5"/>
        <v>12</v>
      </c>
      <c r="AP53" s="49">
        <f t="shared" si="6"/>
        <v>0</v>
      </c>
    </row>
    <row r="54" spans="1:42" x14ac:dyDescent="0.2">
      <c r="B54" s="49" t="s">
        <v>665</v>
      </c>
      <c r="C54" s="70" t="s">
        <v>651</v>
      </c>
      <c r="W54" s="70"/>
      <c r="X54" s="70"/>
      <c r="Y54" s="70"/>
      <c r="AC54" s="70">
        <v>0</v>
      </c>
      <c r="AD54" s="70">
        <v>2</v>
      </c>
      <c r="AE54" s="70">
        <v>0</v>
      </c>
      <c r="AF54" s="70">
        <v>1</v>
      </c>
      <c r="AG54" s="70">
        <v>0</v>
      </c>
      <c r="AL54" s="70">
        <f t="shared" si="4"/>
        <v>0</v>
      </c>
      <c r="AM54" s="70">
        <f t="shared" si="1"/>
        <v>3</v>
      </c>
      <c r="AN54" s="70">
        <f t="shared" si="2"/>
        <v>0</v>
      </c>
      <c r="AO54" s="49">
        <f t="shared" si="5"/>
        <v>12</v>
      </c>
    </row>
    <row r="55" spans="1:42" x14ac:dyDescent="0.2">
      <c r="B55" s="49" t="s">
        <v>325</v>
      </c>
      <c r="C55" s="70" t="s">
        <v>320</v>
      </c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>
        <v>4</v>
      </c>
      <c r="O55" s="70">
        <v>2</v>
      </c>
      <c r="P55" s="70">
        <v>1</v>
      </c>
      <c r="Q55" s="70"/>
      <c r="R55" s="70"/>
      <c r="S55" s="70"/>
      <c r="T55" s="70"/>
      <c r="U55" s="70"/>
      <c r="V55" s="70"/>
      <c r="W55" s="70"/>
      <c r="X55" s="70"/>
      <c r="Y55" s="70"/>
      <c r="AB55" s="70">
        <v>1</v>
      </c>
      <c r="AC55" s="70">
        <v>1</v>
      </c>
      <c r="AD55" s="70">
        <v>0</v>
      </c>
      <c r="AE55" s="70">
        <v>0</v>
      </c>
      <c r="AL55" s="70">
        <f t="shared" si="4"/>
        <v>5</v>
      </c>
      <c r="AM55" s="70">
        <f t="shared" si="1"/>
        <v>2</v>
      </c>
      <c r="AN55" s="70">
        <f t="shared" si="2"/>
        <v>2</v>
      </c>
      <c r="AO55" s="49">
        <f t="shared" si="5"/>
        <v>28</v>
      </c>
      <c r="AP55" s="49">
        <f>AC55*2+AD55*4+AE55*5</f>
        <v>2</v>
      </c>
    </row>
    <row r="56" spans="1:42" x14ac:dyDescent="0.2">
      <c r="B56" s="49" t="s">
        <v>256</v>
      </c>
      <c r="C56" s="70" t="s">
        <v>3</v>
      </c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>
        <v>1</v>
      </c>
      <c r="O56" s="70"/>
      <c r="P56" s="70">
        <v>1</v>
      </c>
      <c r="Q56" s="70">
        <v>3</v>
      </c>
      <c r="R56" s="70">
        <v>1</v>
      </c>
      <c r="S56" s="70">
        <v>1</v>
      </c>
      <c r="T56" s="70"/>
      <c r="U56" s="70"/>
      <c r="V56" s="70"/>
      <c r="W56" s="70"/>
      <c r="X56" s="70"/>
      <c r="Y56" s="70"/>
      <c r="AA56" s="70">
        <v>1</v>
      </c>
      <c r="AC56" s="70">
        <v>0</v>
      </c>
      <c r="AD56" s="70">
        <v>0</v>
      </c>
      <c r="AE56" s="70">
        <v>0</v>
      </c>
      <c r="AH56" s="113">
        <v>0</v>
      </c>
      <c r="AI56" s="113">
        <v>0</v>
      </c>
      <c r="AL56" s="70">
        <f t="shared" si="4"/>
        <v>4</v>
      </c>
      <c r="AM56" s="70">
        <f t="shared" si="1"/>
        <v>2</v>
      </c>
      <c r="AN56" s="70">
        <f t="shared" si="2"/>
        <v>2</v>
      </c>
      <c r="AO56" s="49">
        <f t="shared" si="5"/>
        <v>26</v>
      </c>
      <c r="AP56" s="49">
        <f>AC56*2+AD56*4+AE56*5</f>
        <v>0</v>
      </c>
    </row>
    <row r="57" spans="1:42" x14ac:dyDescent="0.2">
      <c r="B57" s="8" t="s">
        <v>735</v>
      </c>
      <c r="C57" s="99" t="s">
        <v>25</v>
      </c>
      <c r="W57" s="70"/>
      <c r="X57" s="70">
        <v>1</v>
      </c>
      <c r="Y57" s="70"/>
      <c r="Z57" s="70">
        <v>2</v>
      </c>
      <c r="AB57" s="70">
        <v>1</v>
      </c>
      <c r="AC57" s="70">
        <v>3</v>
      </c>
      <c r="AD57" s="70">
        <v>0</v>
      </c>
      <c r="AE57" s="70">
        <v>0</v>
      </c>
      <c r="AH57" s="113">
        <v>0</v>
      </c>
      <c r="AI57" s="113">
        <v>0</v>
      </c>
      <c r="AJ57" s="72">
        <v>1</v>
      </c>
      <c r="AK57" s="70">
        <v>0</v>
      </c>
      <c r="AL57" s="70">
        <f t="shared" si="4"/>
        <v>5</v>
      </c>
      <c r="AM57" s="70">
        <f t="shared" si="1"/>
        <v>2</v>
      </c>
      <c r="AN57" s="70">
        <f t="shared" si="2"/>
        <v>1</v>
      </c>
    </row>
    <row r="58" spans="1:42" x14ac:dyDescent="0.2">
      <c r="B58" s="49" t="s">
        <v>70</v>
      </c>
      <c r="C58" s="99" t="s">
        <v>25</v>
      </c>
      <c r="AA58" s="70">
        <v>1</v>
      </c>
      <c r="AC58" s="70">
        <v>4</v>
      </c>
      <c r="AD58" s="70">
        <v>0</v>
      </c>
      <c r="AE58" s="70">
        <v>0</v>
      </c>
      <c r="AF58" s="70">
        <v>1</v>
      </c>
      <c r="AG58" s="70">
        <v>1</v>
      </c>
      <c r="AH58" s="113">
        <v>0</v>
      </c>
      <c r="AI58" s="113">
        <v>0</v>
      </c>
      <c r="AJ58" s="72">
        <v>0</v>
      </c>
      <c r="AK58" s="70">
        <v>0</v>
      </c>
      <c r="AL58" s="70">
        <f t="shared" si="4"/>
        <v>4</v>
      </c>
      <c r="AM58" s="70">
        <f t="shared" si="1"/>
        <v>2</v>
      </c>
      <c r="AN58" s="70">
        <f t="shared" si="2"/>
        <v>1</v>
      </c>
    </row>
    <row r="59" spans="1:42" x14ac:dyDescent="0.2">
      <c r="B59" s="8" t="s">
        <v>241</v>
      </c>
      <c r="C59" s="70" t="s">
        <v>746</v>
      </c>
      <c r="W59" s="70">
        <v>4</v>
      </c>
      <c r="X59" s="70">
        <v>1</v>
      </c>
      <c r="Y59" s="70"/>
      <c r="Z59" s="70">
        <v>2</v>
      </c>
      <c r="AA59" s="70">
        <v>1</v>
      </c>
      <c r="AB59" s="70">
        <v>1</v>
      </c>
      <c r="AL59" s="70">
        <f t="shared" si="4"/>
        <v>6</v>
      </c>
      <c r="AM59" s="70">
        <f t="shared" si="1"/>
        <v>2</v>
      </c>
      <c r="AN59" s="70">
        <f t="shared" si="2"/>
        <v>1</v>
      </c>
    </row>
    <row r="60" spans="1:42" x14ac:dyDescent="0.2">
      <c r="B60" s="8" t="s">
        <v>720</v>
      </c>
      <c r="C60" s="70" t="s">
        <v>0</v>
      </c>
      <c r="D60" s="70"/>
      <c r="E60" s="70"/>
      <c r="F60" s="70"/>
      <c r="G60" s="70"/>
      <c r="H60" s="100"/>
      <c r="I60" s="10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AH60" s="113">
        <v>2</v>
      </c>
      <c r="AI60" s="113">
        <v>1</v>
      </c>
      <c r="AL60" s="70"/>
      <c r="AM60" s="70">
        <f t="shared" si="1"/>
        <v>2</v>
      </c>
      <c r="AN60" s="70">
        <f t="shared" si="2"/>
        <v>1</v>
      </c>
      <c r="AO60" s="49">
        <f>D60+AL60*2+AM60*4+AN60*5</f>
        <v>13</v>
      </c>
      <c r="AP60" s="49">
        <f>AC60*2+AD60*4+AE60*5</f>
        <v>0</v>
      </c>
    </row>
    <row r="61" spans="1:42" x14ac:dyDescent="0.2">
      <c r="B61" s="49" t="s">
        <v>207</v>
      </c>
      <c r="C61" s="70" t="s">
        <v>632</v>
      </c>
      <c r="D61" s="70"/>
      <c r="E61" s="70">
        <v>1</v>
      </c>
      <c r="F61" s="70"/>
      <c r="G61" s="70"/>
      <c r="H61" s="100"/>
      <c r="I61" s="100">
        <v>2</v>
      </c>
      <c r="J61" s="100">
        <v>1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AL61" s="70">
        <f t="shared" ref="AL61:AL104" si="7">SUM(E61+H61+K61+N61+Q61+T61+W61+Z61+AC61)</f>
        <v>1</v>
      </c>
      <c r="AM61" s="70">
        <f t="shared" si="1"/>
        <v>2</v>
      </c>
      <c r="AN61" s="70">
        <f t="shared" si="2"/>
        <v>1</v>
      </c>
    </row>
    <row r="62" spans="1:42" x14ac:dyDescent="0.2">
      <c r="B62" s="49" t="s">
        <v>625</v>
      </c>
      <c r="C62" s="70" t="s">
        <v>785</v>
      </c>
      <c r="W62" s="70"/>
      <c r="X62" s="70"/>
      <c r="Y62" s="70"/>
      <c r="AC62" s="70">
        <v>0</v>
      </c>
      <c r="AD62" s="70">
        <v>0</v>
      </c>
      <c r="AE62" s="70">
        <v>0</v>
      </c>
      <c r="AF62" s="70">
        <v>0</v>
      </c>
      <c r="AG62" s="70">
        <v>0</v>
      </c>
      <c r="AH62" s="113">
        <v>0</v>
      </c>
      <c r="AI62" s="113">
        <v>0</v>
      </c>
      <c r="AJ62" s="72">
        <v>2</v>
      </c>
      <c r="AK62" s="70">
        <v>0</v>
      </c>
      <c r="AL62" s="70">
        <f t="shared" si="7"/>
        <v>0</v>
      </c>
      <c r="AM62" s="70">
        <f t="shared" si="1"/>
        <v>2</v>
      </c>
      <c r="AN62" s="70">
        <f t="shared" si="2"/>
        <v>0</v>
      </c>
    </row>
    <row r="63" spans="1:42" x14ac:dyDescent="0.2">
      <c r="A63" s="2"/>
      <c r="B63" s="49" t="s">
        <v>245</v>
      </c>
      <c r="C63" s="70" t="s">
        <v>0</v>
      </c>
      <c r="D63" s="70"/>
      <c r="E63" s="70"/>
      <c r="F63" s="70">
        <v>1</v>
      </c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AH63" s="113">
        <v>0</v>
      </c>
      <c r="AI63" s="113">
        <v>0</v>
      </c>
      <c r="AJ63" s="72">
        <v>1</v>
      </c>
      <c r="AK63" s="70">
        <v>0</v>
      </c>
      <c r="AL63" s="70">
        <f t="shared" si="7"/>
        <v>0</v>
      </c>
      <c r="AM63" s="70">
        <f t="shared" si="1"/>
        <v>2</v>
      </c>
      <c r="AN63" s="70">
        <f t="shared" si="2"/>
        <v>0</v>
      </c>
    </row>
    <row r="64" spans="1:42" x14ac:dyDescent="0.2">
      <c r="B64" s="49" t="s">
        <v>41</v>
      </c>
      <c r="C64" s="70" t="s">
        <v>1</v>
      </c>
      <c r="W64" s="70"/>
      <c r="X64" s="70"/>
      <c r="Y64" s="70"/>
      <c r="Z64" s="70">
        <v>2</v>
      </c>
      <c r="AC64" s="70">
        <v>3</v>
      </c>
      <c r="AD64" s="70">
        <v>1</v>
      </c>
      <c r="AE64" s="70">
        <v>0</v>
      </c>
      <c r="AF64" s="70">
        <v>0</v>
      </c>
      <c r="AG64" s="70">
        <v>0</v>
      </c>
      <c r="AH64" s="113">
        <v>0</v>
      </c>
      <c r="AI64" s="113">
        <v>0</v>
      </c>
      <c r="AJ64" s="72">
        <v>1</v>
      </c>
      <c r="AK64" s="70">
        <v>0</v>
      </c>
      <c r="AL64" s="70">
        <f t="shared" si="7"/>
        <v>5</v>
      </c>
      <c r="AM64" s="70">
        <f t="shared" si="1"/>
        <v>2</v>
      </c>
      <c r="AN64" s="70">
        <f t="shared" si="2"/>
        <v>0</v>
      </c>
      <c r="AO64" s="49">
        <f>D64+AL64*2+AM64*4+AN64*5</f>
        <v>18</v>
      </c>
      <c r="AP64" s="49">
        <f>AC64*2+AD64*4+AE64*5</f>
        <v>10</v>
      </c>
    </row>
    <row r="65" spans="1:42" x14ac:dyDescent="0.2">
      <c r="B65" s="49" t="s">
        <v>660</v>
      </c>
      <c r="C65" s="70" t="s">
        <v>25</v>
      </c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>
        <v>1</v>
      </c>
      <c r="O65" s="70"/>
      <c r="P65" s="70"/>
      <c r="Q65" s="70"/>
      <c r="R65" s="70"/>
      <c r="S65" s="70"/>
      <c r="T65" s="70">
        <v>3</v>
      </c>
      <c r="U65" s="70"/>
      <c r="V65" s="70"/>
      <c r="W65" s="70"/>
      <c r="X65" s="70"/>
      <c r="Y65" s="70"/>
      <c r="Z65" s="70">
        <v>1</v>
      </c>
      <c r="AA65" s="70">
        <v>1</v>
      </c>
      <c r="AF65" s="70">
        <v>0</v>
      </c>
      <c r="AG65" s="70">
        <v>0</v>
      </c>
      <c r="AJ65" s="72">
        <v>1</v>
      </c>
      <c r="AK65" s="70">
        <v>0</v>
      </c>
      <c r="AL65" s="70">
        <f t="shared" si="7"/>
        <v>5</v>
      </c>
      <c r="AM65" s="70">
        <f t="shared" si="1"/>
        <v>2</v>
      </c>
      <c r="AN65" s="70">
        <f t="shared" si="2"/>
        <v>0</v>
      </c>
      <c r="AO65" s="49">
        <f>D65+AL65*2+AM65*4+AN65*5</f>
        <v>18</v>
      </c>
      <c r="AP65" s="49">
        <f>AC65*2+AD65*4+AE65*5</f>
        <v>0</v>
      </c>
    </row>
    <row r="66" spans="1:42" x14ac:dyDescent="0.2">
      <c r="B66" s="49" t="s">
        <v>76</v>
      </c>
      <c r="C66" s="70" t="s">
        <v>1</v>
      </c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>
        <v>1</v>
      </c>
      <c r="U66" s="70"/>
      <c r="V66" s="70"/>
      <c r="W66" s="70"/>
      <c r="X66" s="70"/>
      <c r="Y66" s="70"/>
      <c r="AA66" s="70">
        <v>1</v>
      </c>
      <c r="AC66" s="70">
        <v>0</v>
      </c>
      <c r="AD66" s="70">
        <v>0</v>
      </c>
      <c r="AE66" s="70">
        <v>0</v>
      </c>
      <c r="AF66" s="70">
        <v>0</v>
      </c>
      <c r="AG66" s="70">
        <v>0</v>
      </c>
      <c r="AH66" s="113">
        <v>0</v>
      </c>
      <c r="AI66" s="113">
        <v>0</v>
      </c>
      <c r="AJ66" s="72">
        <v>1</v>
      </c>
      <c r="AK66" s="70">
        <v>0</v>
      </c>
      <c r="AL66" s="70">
        <f t="shared" si="7"/>
        <v>1</v>
      </c>
      <c r="AM66" s="70">
        <f t="shared" si="1"/>
        <v>2</v>
      </c>
      <c r="AN66" s="70">
        <f t="shared" si="2"/>
        <v>0</v>
      </c>
    </row>
    <row r="67" spans="1:42" x14ac:dyDescent="0.2">
      <c r="A67" s="2"/>
      <c r="B67" s="49" t="s">
        <v>79</v>
      </c>
      <c r="C67" s="70" t="s">
        <v>1</v>
      </c>
      <c r="W67" s="70"/>
      <c r="X67" s="70"/>
      <c r="Y67" s="70"/>
      <c r="AC67" s="70">
        <v>0</v>
      </c>
      <c r="AD67" s="70">
        <v>0</v>
      </c>
      <c r="AE67" s="70">
        <v>0</v>
      </c>
      <c r="AF67" s="70">
        <v>0</v>
      </c>
      <c r="AG67" s="70">
        <v>0</v>
      </c>
      <c r="AH67" s="113">
        <v>1</v>
      </c>
      <c r="AI67" s="113">
        <v>0</v>
      </c>
      <c r="AJ67" s="72">
        <v>1</v>
      </c>
      <c r="AK67" s="70">
        <v>0</v>
      </c>
      <c r="AL67" s="70">
        <f t="shared" si="7"/>
        <v>0</v>
      </c>
      <c r="AM67" s="70">
        <f t="shared" ref="AM67:AM130" si="8">SUM(F67+I67+L67+O67+R67+U67+X67+AA67+AD67+AF67+AH67+AJ67)</f>
        <v>2</v>
      </c>
      <c r="AN67" s="70">
        <f t="shared" ref="AN67:AN130" si="9">SUM(G67+J67+M67+P67+S67+V67+AB67+AE67+AG67+AI67+AK67)</f>
        <v>0</v>
      </c>
      <c r="AO67" s="49">
        <f>D67+AL67*2+AM67*4+AN67*5</f>
        <v>8</v>
      </c>
      <c r="AP67" s="49">
        <f>AC67*2+AD67*4+AE67*5</f>
        <v>0</v>
      </c>
    </row>
    <row r="68" spans="1:42" x14ac:dyDescent="0.2">
      <c r="B68" s="8" t="s">
        <v>46</v>
      </c>
      <c r="C68" s="70" t="s">
        <v>0</v>
      </c>
      <c r="D68" s="70"/>
      <c r="E68" s="70"/>
      <c r="F68" s="70"/>
      <c r="G68" s="70"/>
      <c r="H68" s="100"/>
      <c r="I68" s="70"/>
      <c r="J68" s="70"/>
      <c r="K68" s="10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AH68" s="113">
        <v>1</v>
      </c>
      <c r="AI68" s="113">
        <v>0</v>
      </c>
      <c r="AJ68" s="72">
        <v>1</v>
      </c>
      <c r="AK68" s="70">
        <v>0</v>
      </c>
      <c r="AL68" s="70">
        <f t="shared" si="7"/>
        <v>0</v>
      </c>
      <c r="AM68" s="70">
        <f t="shared" si="8"/>
        <v>2</v>
      </c>
      <c r="AN68" s="70">
        <f t="shared" si="9"/>
        <v>0</v>
      </c>
      <c r="AO68" s="49">
        <f>D68+AL68*2+AM68*4+AN68*5</f>
        <v>8</v>
      </c>
      <c r="AP68" s="49">
        <f>AC68*2+AD68*4+AE68*5</f>
        <v>0</v>
      </c>
    </row>
    <row r="69" spans="1:42" x14ac:dyDescent="0.2">
      <c r="B69" s="49" t="s">
        <v>62</v>
      </c>
      <c r="C69" s="99" t="s">
        <v>25</v>
      </c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>
        <v>1</v>
      </c>
      <c r="R69" s="70"/>
      <c r="S69" s="70"/>
      <c r="T69" s="70"/>
      <c r="U69" s="70"/>
      <c r="V69" s="70"/>
      <c r="W69" s="70"/>
      <c r="X69" s="70"/>
      <c r="Y69" s="70"/>
      <c r="Z69" s="70">
        <v>1</v>
      </c>
      <c r="AC69" s="70">
        <v>0</v>
      </c>
      <c r="AD69" s="70">
        <v>1</v>
      </c>
      <c r="AE69" s="70">
        <v>0</v>
      </c>
      <c r="AF69" s="70">
        <v>0</v>
      </c>
      <c r="AG69" s="70">
        <v>0</v>
      </c>
      <c r="AH69" s="113">
        <v>1</v>
      </c>
      <c r="AI69" s="113">
        <v>0</v>
      </c>
      <c r="AJ69" s="72">
        <v>0</v>
      </c>
      <c r="AK69" s="70">
        <v>0</v>
      </c>
      <c r="AL69" s="70">
        <f t="shared" si="7"/>
        <v>2</v>
      </c>
      <c r="AM69" s="70">
        <f t="shared" si="8"/>
        <v>2</v>
      </c>
      <c r="AN69" s="70">
        <f t="shared" si="9"/>
        <v>0</v>
      </c>
    </row>
    <row r="70" spans="1:42" x14ac:dyDescent="0.2">
      <c r="B70" s="9" t="s">
        <v>67</v>
      </c>
      <c r="C70" s="99" t="s">
        <v>25</v>
      </c>
      <c r="W70" s="70">
        <v>4</v>
      </c>
      <c r="X70" s="70"/>
      <c r="Y70" s="70"/>
      <c r="Z70" s="70">
        <v>3</v>
      </c>
      <c r="AA70" s="70">
        <v>1</v>
      </c>
      <c r="AC70" s="70">
        <v>4</v>
      </c>
      <c r="AD70" s="70">
        <v>0</v>
      </c>
      <c r="AE70" s="70">
        <v>0</v>
      </c>
      <c r="AF70" s="70">
        <v>1</v>
      </c>
      <c r="AG70" s="70">
        <v>0</v>
      </c>
      <c r="AH70" s="113">
        <v>0</v>
      </c>
      <c r="AI70" s="113">
        <v>0</v>
      </c>
      <c r="AJ70" s="72">
        <v>0</v>
      </c>
      <c r="AK70" s="70">
        <v>0</v>
      </c>
      <c r="AL70" s="70">
        <f t="shared" si="7"/>
        <v>11</v>
      </c>
      <c r="AM70" s="70">
        <f t="shared" si="8"/>
        <v>2</v>
      </c>
      <c r="AN70" s="70">
        <f t="shared" si="9"/>
        <v>0</v>
      </c>
      <c r="AO70" s="49">
        <f>D70+AL70*2+AM70*4+AN70*5</f>
        <v>30</v>
      </c>
      <c r="AP70" s="49">
        <f>AC70*2+AD70*4+AE70*5</f>
        <v>8</v>
      </c>
    </row>
    <row r="71" spans="1:42" x14ac:dyDescent="0.2">
      <c r="B71" s="49" t="s">
        <v>664</v>
      </c>
      <c r="C71" s="70" t="s">
        <v>26</v>
      </c>
      <c r="D71" s="70"/>
      <c r="E71" s="70"/>
      <c r="F71" s="70"/>
      <c r="G71" s="70"/>
      <c r="H71" s="70"/>
      <c r="I71" s="70"/>
      <c r="J71" s="70"/>
      <c r="K71" s="70">
        <v>1</v>
      </c>
      <c r="L71" s="70"/>
      <c r="M71" s="70"/>
      <c r="N71" s="70"/>
      <c r="O71" s="70"/>
      <c r="P71" s="70"/>
      <c r="Q71" s="70">
        <v>1</v>
      </c>
      <c r="R71" s="70"/>
      <c r="S71" s="70"/>
      <c r="T71" s="70"/>
      <c r="U71" s="70"/>
      <c r="V71" s="70"/>
      <c r="W71" s="70"/>
      <c r="X71" s="70"/>
      <c r="Y71" s="70"/>
      <c r="AF71" s="70">
        <v>0</v>
      </c>
      <c r="AG71" s="70">
        <v>0</v>
      </c>
      <c r="AH71" s="113">
        <v>2</v>
      </c>
      <c r="AI71" s="113">
        <v>0</v>
      </c>
      <c r="AJ71" s="72">
        <v>0</v>
      </c>
      <c r="AK71" s="70">
        <v>0</v>
      </c>
      <c r="AL71" s="70">
        <f t="shared" si="7"/>
        <v>2</v>
      </c>
      <c r="AM71" s="70">
        <f t="shared" si="8"/>
        <v>2</v>
      </c>
      <c r="AN71" s="70">
        <f t="shared" si="9"/>
        <v>0</v>
      </c>
      <c r="AO71" s="49">
        <f>D71+AL71*2+AM71*4+AN71*5</f>
        <v>12</v>
      </c>
    </row>
    <row r="72" spans="1:42" x14ac:dyDescent="0.2">
      <c r="B72" s="49" t="s">
        <v>429</v>
      </c>
      <c r="C72" s="70" t="s">
        <v>0</v>
      </c>
      <c r="D72" s="70">
        <v>2</v>
      </c>
      <c r="E72" s="70">
        <v>1</v>
      </c>
      <c r="F72" s="70"/>
      <c r="G72" s="70"/>
      <c r="H72" s="70">
        <v>3</v>
      </c>
      <c r="I72" s="70"/>
      <c r="J72" s="70"/>
      <c r="K72" s="70"/>
      <c r="L72" s="70"/>
      <c r="M72" s="70"/>
      <c r="N72" s="70">
        <v>4</v>
      </c>
      <c r="O72" s="70"/>
      <c r="P72" s="70"/>
      <c r="Q72" s="70"/>
      <c r="R72" s="70">
        <v>1</v>
      </c>
      <c r="S72" s="70"/>
      <c r="T72" s="70"/>
      <c r="U72" s="70"/>
      <c r="V72" s="70"/>
      <c r="W72" s="70"/>
      <c r="X72" s="70"/>
      <c r="Y72" s="70"/>
      <c r="AF72" s="70">
        <v>1</v>
      </c>
      <c r="AG72" s="70">
        <v>0</v>
      </c>
      <c r="AJ72" s="72">
        <v>0</v>
      </c>
      <c r="AK72" s="70">
        <v>0</v>
      </c>
      <c r="AL72" s="70">
        <f t="shared" si="7"/>
        <v>8</v>
      </c>
      <c r="AM72" s="70">
        <f t="shared" si="8"/>
        <v>2</v>
      </c>
      <c r="AN72" s="70">
        <f t="shared" si="9"/>
        <v>0</v>
      </c>
      <c r="AO72" s="49">
        <f>D72+AL72*2+AM72*4+AN72*5</f>
        <v>26</v>
      </c>
    </row>
    <row r="73" spans="1:42" x14ac:dyDescent="0.2">
      <c r="B73" s="8" t="s">
        <v>747</v>
      </c>
      <c r="C73" s="70" t="s">
        <v>746</v>
      </c>
      <c r="W73" s="70">
        <v>2</v>
      </c>
      <c r="X73" s="70"/>
      <c r="Y73" s="70"/>
      <c r="Z73" s="70">
        <v>4</v>
      </c>
      <c r="AA73" s="70">
        <v>2</v>
      </c>
      <c r="AL73" s="70">
        <f t="shared" si="7"/>
        <v>6</v>
      </c>
      <c r="AM73" s="70">
        <f t="shared" si="8"/>
        <v>2</v>
      </c>
      <c r="AN73" s="70">
        <f t="shared" si="9"/>
        <v>0</v>
      </c>
      <c r="AO73" s="49">
        <f>D73+AL73*2+AM73*4+AN73*5</f>
        <v>20</v>
      </c>
    </row>
    <row r="74" spans="1:42" x14ac:dyDescent="0.2">
      <c r="B74" s="49" t="s">
        <v>263</v>
      </c>
      <c r="C74" s="70" t="s">
        <v>255</v>
      </c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>
        <v>1</v>
      </c>
      <c r="R74" s="70"/>
      <c r="S74" s="70"/>
      <c r="T74" s="70"/>
      <c r="U74" s="70"/>
      <c r="V74" s="70"/>
      <c r="W74" s="70"/>
      <c r="X74" s="70"/>
      <c r="Y74" s="70"/>
      <c r="Z74" s="70">
        <v>2</v>
      </c>
      <c r="AC74" s="70">
        <v>1</v>
      </c>
      <c r="AD74" s="70">
        <v>2</v>
      </c>
      <c r="AE74" s="70">
        <v>0</v>
      </c>
      <c r="AL74" s="70">
        <f t="shared" si="7"/>
        <v>4</v>
      </c>
      <c r="AM74" s="70">
        <f t="shared" si="8"/>
        <v>2</v>
      </c>
      <c r="AN74" s="70">
        <f t="shared" si="9"/>
        <v>0</v>
      </c>
    </row>
    <row r="75" spans="1:42" x14ac:dyDescent="0.2">
      <c r="B75" s="49" t="s">
        <v>752</v>
      </c>
      <c r="C75" s="70" t="s">
        <v>1</v>
      </c>
      <c r="D75" s="70"/>
      <c r="E75" s="70"/>
      <c r="F75" s="70">
        <v>1</v>
      </c>
      <c r="G75" s="70"/>
      <c r="H75" s="70">
        <v>1</v>
      </c>
      <c r="I75" s="70"/>
      <c r="J75" s="70"/>
      <c r="K75" s="70"/>
      <c r="L75" s="70"/>
      <c r="M75" s="70"/>
      <c r="N75" s="101">
        <v>1</v>
      </c>
      <c r="O75" s="102">
        <v>1</v>
      </c>
      <c r="P75" s="101"/>
      <c r="Q75" s="70"/>
      <c r="R75" s="70"/>
      <c r="S75" s="70"/>
      <c r="T75" s="70">
        <v>1</v>
      </c>
      <c r="U75" s="70"/>
      <c r="V75" s="70"/>
      <c r="W75" s="70"/>
      <c r="X75" s="70"/>
      <c r="Y75" s="70"/>
      <c r="AL75" s="70">
        <f t="shared" si="7"/>
        <v>3</v>
      </c>
      <c r="AM75" s="70">
        <f t="shared" si="8"/>
        <v>2</v>
      </c>
      <c r="AN75" s="70">
        <f t="shared" si="9"/>
        <v>0</v>
      </c>
      <c r="AO75" s="49">
        <f>D75+AL75*2+AM75*4+AN75*5</f>
        <v>14</v>
      </c>
      <c r="AP75" s="49">
        <f>AC75*2+AD75*4+AE75*5</f>
        <v>0</v>
      </c>
    </row>
    <row r="76" spans="1:42" x14ac:dyDescent="0.2">
      <c r="B76" s="49" t="s">
        <v>298</v>
      </c>
      <c r="C76" s="70" t="s">
        <v>1</v>
      </c>
      <c r="D76" s="70"/>
      <c r="E76" s="70"/>
      <c r="F76" s="70"/>
      <c r="G76" s="70"/>
      <c r="H76" s="70"/>
      <c r="I76" s="70"/>
      <c r="J76" s="70"/>
      <c r="K76" s="70"/>
      <c r="L76" s="70">
        <v>1</v>
      </c>
      <c r="M76" s="70"/>
      <c r="N76" s="101">
        <v>1</v>
      </c>
      <c r="O76" s="102"/>
      <c r="P76" s="101"/>
      <c r="Q76" s="70">
        <v>1</v>
      </c>
      <c r="R76" s="70"/>
      <c r="S76" s="70"/>
      <c r="T76" s="70"/>
      <c r="U76" s="70">
        <v>1</v>
      </c>
      <c r="V76" s="70"/>
      <c r="W76" s="70">
        <v>2</v>
      </c>
      <c r="X76" s="70"/>
      <c r="Y76" s="70"/>
      <c r="AL76" s="70">
        <f t="shared" si="7"/>
        <v>4</v>
      </c>
      <c r="AM76" s="70">
        <f t="shared" si="8"/>
        <v>2</v>
      </c>
      <c r="AN76" s="70">
        <f t="shared" si="9"/>
        <v>0</v>
      </c>
    </row>
    <row r="77" spans="1:42" x14ac:dyDescent="0.2">
      <c r="B77" s="49" t="s">
        <v>80</v>
      </c>
      <c r="C77" s="70" t="s">
        <v>1</v>
      </c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101"/>
      <c r="O77" s="102"/>
      <c r="P77" s="101"/>
      <c r="Q77" s="70"/>
      <c r="R77" s="70"/>
      <c r="S77" s="70"/>
      <c r="T77" s="70"/>
      <c r="U77" s="70"/>
      <c r="V77" s="70"/>
      <c r="W77" s="70"/>
      <c r="X77" s="70"/>
      <c r="Y77" s="70"/>
      <c r="AC77" s="70">
        <v>1</v>
      </c>
      <c r="AD77" s="70">
        <v>0</v>
      </c>
      <c r="AE77" s="70">
        <v>0</v>
      </c>
      <c r="AF77" s="70">
        <v>1</v>
      </c>
      <c r="AG77" s="70">
        <v>0</v>
      </c>
      <c r="AH77" s="113">
        <v>1</v>
      </c>
      <c r="AI77" s="113">
        <v>0</v>
      </c>
      <c r="AL77" s="70">
        <f t="shared" si="7"/>
        <v>1</v>
      </c>
      <c r="AM77" s="70">
        <f t="shared" si="8"/>
        <v>2</v>
      </c>
      <c r="AN77" s="70">
        <f t="shared" si="9"/>
        <v>0</v>
      </c>
    </row>
    <row r="78" spans="1:42" x14ac:dyDescent="0.2">
      <c r="B78" s="49" t="s">
        <v>754</v>
      </c>
      <c r="C78" s="70" t="s">
        <v>312</v>
      </c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101"/>
      <c r="O78" s="102"/>
      <c r="P78" s="101"/>
      <c r="Q78" s="70"/>
      <c r="R78" s="70"/>
      <c r="S78" s="70"/>
      <c r="T78" s="70">
        <v>1</v>
      </c>
      <c r="U78" s="70"/>
      <c r="V78" s="70"/>
      <c r="W78" s="70">
        <v>1</v>
      </c>
      <c r="X78" s="70">
        <v>2</v>
      </c>
      <c r="Y78" s="70"/>
      <c r="Z78" s="70">
        <v>5</v>
      </c>
      <c r="AL78" s="70">
        <f t="shared" si="7"/>
        <v>7</v>
      </c>
      <c r="AM78" s="70">
        <f t="shared" si="8"/>
        <v>2</v>
      </c>
      <c r="AN78" s="70">
        <f t="shared" si="9"/>
        <v>0</v>
      </c>
      <c r="AO78" s="49">
        <f>D78+AL78*2+AM78*4+AN78*5</f>
        <v>22</v>
      </c>
      <c r="AP78" s="49">
        <f>AC78*2+AD78*4+AE78*5</f>
        <v>0</v>
      </c>
    </row>
    <row r="79" spans="1:42" x14ac:dyDescent="0.2">
      <c r="B79" s="49" t="s">
        <v>318</v>
      </c>
      <c r="C79" s="70" t="s">
        <v>312</v>
      </c>
      <c r="N79" s="117"/>
      <c r="O79" s="118"/>
      <c r="P79" s="117"/>
      <c r="W79" s="70"/>
      <c r="X79" s="70">
        <v>1</v>
      </c>
      <c r="Y79" s="70"/>
      <c r="AA79" s="70">
        <v>1</v>
      </c>
      <c r="AL79" s="70">
        <f t="shared" si="7"/>
        <v>0</v>
      </c>
      <c r="AM79" s="70">
        <f t="shared" si="8"/>
        <v>2</v>
      </c>
      <c r="AN79" s="70">
        <f t="shared" si="9"/>
        <v>0</v>
      </c>
      <c r="AO79" s="49">
        <f>D79+AL79*2+AM79*4+AN79*5</f>
        <v>8</v>
      </c>
      <c r="AP79" s="49">
        <f>AC79*2+AD79*4+AE79*5</f>
        <v>0</v>
      </c>
    </row>
    <row r="80" spans="1:42" x14ac:dyDescent="0.2">
      <c r="B80" s="49" t="s">
        <v>756</v>
      </c>
      <c r="C80" s="70" t="s">
        <v>360</v>
      </c>
      <c r="D80" s="70"/>
      <c r="E80" s="70"/>
      <c r="F80" s="70"/>
      <c r="G80" s="70"/>
      <c r="H80" s="70"/>
      <c r="I80" s="70">
        <v>1</v>
      </c>
      <c r="J80" s="70"/>
      <c r="K80" s="70"/>
      <c r="L80" s="70"/>
      <c r="M80" s="70"/>
      <c r="N80" s="101">
        <v>1</v>
      </c>
      <c r="O80" s="102"/>
      <c r="P80" s="101"/>
      <c r="Q80" s="70"/>
      <c r="R80" s="70"/>
      <c r="S80" s="70"/>
      <c r="T80" s="70"/>
      <c r="U80" s="70"/>
      <c r="V80" s="70"/>
      <c r="W80" s="70"/>
      <c r="X80" s="70">
        <v>1</v>
      </c>
      <c r="Y80" s="70"/>
      <c r="AL80" s="70">
        <f t="shared" si="7"/>
        <v>1</v>
      </c>
      <c r="AM80" s="70">
        <f t="shared" si="8"/>
        <v>2</v>
      </c>
      <c r="AN80" s="70">
        <f t="shared" si="9"/>
        <v>0</v>
      </c>
    </row>
    <row r="81" spans="2:42" x14ac:dyDescent="0.2">
      <c r="B81" s="49" t="s">
        <v>366</v>
      </c>
      <c r="C81" s="70" t="s">
        <v>373</v>
      </c>
      <c r="D81" s="70"/>
      <c r="E81" s="70"/>
      <c r="F81" s="70">
        <v>2</v>
      </c>
      <c r="G81" s="70"/>
      <c r="H81" s="20">
        <v>2</v>
      </c>
      <c r="I81" s="70"/>
      <c r="J81" s="70"/>
      <c r="K81" s="70"/>
      <c r="L81" s="70"/>
      <c r="M81" s="70"/>
      <c r="N81" s="101"/>
      <c r="O81" s="102"/>
      <c r="P81" s="101"/>
      <c r="Q81" s="70"/>
      <c r="R81" s="70"/>
      <c r="S81" s="70"/>
      <c r="T81" s="70"/>
      <c r="U81" s="70"/>
      <c r="V81" s="70"/>
      <c r="W81" s="70"/>
      <c r="X81" s="70"/>
      <c r="Y81" s="70"/>
      <c r="AL81" s="70">
        <f t="shared" si="7"/>
        <v>2</v>
      </c>
      <c r="AM81" s="70">
        <f t="shared" si="8"/>
        <v>2</v>
      </c>
      <c r="AN81" s="70">
        <f t="shared" si="9"/>
        <v>0</v>
      </c>
      <c r="AO81" s="49">
        <f>D81+AL81*2+AM81*4+AN81*5</f>
        <v>12</v>
      </c>
      <c r="AP81" s="49">
        <f>AC81*2+AD81*4+AE81*5</f>
        <v>0</v>
      </c>
    </row>
    <row r="82" spans="2:42" x14ac:dyDescent="0.2">
      <c r="B82" s="49" t="s">
        <v>410</v>
      </c>
      <c r="C82" s="70" t="s">
        <v>401</v>
      </c>
      <c r="D82" s="70">
        <v>10</v>
      </c>
      <c r="E82" s="70">
        <v>3</v>
      </c>
      <c r="F82" s="70">
        <v>1</v>
      </c>
      <c r="G82" s="70"/>
      <c r="H82" s="100">
        <v>1</v>
      </c>
      <c r="I82" s="100">
        <v>1</v>
      </c>
      <c r="J82" s="100"/>
      <c r="K82" s="70"/>
      <c r="L82" s="70"/>
      <c r="M82" s="70"/>
      <c r="N82" s="101"/>
      <c r="O82" s="102"/>
      <c r="P82" s="101"/>
      <c r="Q82" s="70"/>
      <c r="R82" s="70"/>
      <c r="S82" s="70"/>
      <c r="T82" s="70"/>
      <c r="U82" s="70"/>
      <c r="V82" s="70"/>
      <c r="W82" s="70"/>
      <c r="X82" s="70"/>
      <c r="Y82" s="70"/>
      <c r="AL82" s="70">
        <f t="shared" si="7"/>
        <v>4</v>
      </c>
      <c r="AM82" s="70">
        <f t="shared" si="8"/>
        <v>2</v>
      </c>
      <c r="AN82" s="70">
        <f t="shared" si="9"/>
        <v>0</v>
      </c>
      <c r="AO82" s="49">
        <f>D82+AL82*2+AM82*4+AN82*5</f>
        <v>26</v>
      </c>
      <c r="AP82" s="49">
        <f>AC82*2+AD82*4+AE82*5</f>
        <v>0</v>
      </c>
    </row>
    <row r="83" spans="2:42" x14ac:dyDescent="0.2">
      <c r="B83" s="8" t="s">
        <v>82</v>
      </c>
      <c r="C83" s="70" t="s">
        <v>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101"/>
      <c r="O83" s="102"/>
      <c r="P83" s="101"/>
      <c r="Q83" s="70"/>
      <c r="R83" s="70"/>
      <c r="S83" s="70"/>
      <c r="T83" s="70"/>
      <c r="U83" s="70"/>
      <c r="V83" s="70"/>
      <c r="W83" s="70"/>
      <c r="X83" s="70"/>
      <c r="Y83" s="70"/>
      <c r="AF83" s="70">
        <v>1</v>
      </c>
      <c r="AG83" s="70">
        <v>0</v>
      </c>
      <c r="AH83" s="113">
        <v>1</v>
      </c>
      <c r="AI83" s="113">
        <v>0</v>
      </c>
      <c r="AL83" s="70">
        <f t="shared" si="7"/>
        <v>0</v>
      </c>
      <c r="AM83" s="70">
        <f t="shared" si="8"/>
        <v>2</v>
      </c>
      <c r="AN83" s="70">
        <f t="shared" si="9"/>
        <v>0</v>
      </c>
    </row>
    <row r="84" spans="2:42" x14ac:dyDescent="0.2">
      <c r="B84" s="49" t="s">
        <v>417</v>
      </c>
      <c r="C84" s="70" t="s">
        <v>0</v>
      </c>
      <c r="D84" s="70">
        <v>2</v>
      </c>
      <c r="E84" s="70">
        <v>2</v>
      </c>
      <c r="F84" s="70"/>
      <c r="G84" s="70"/>
      <c r="H84" s="70"/>
      <c r="I84" s="70"/>
      <c r="J84" s="70"/>
      <c r="K84" s="70"/>
      <c r="L84" s="70"/>
      <c r="M84" s="70"/>
      <c r="N84" s="101">
        <v>2</v>
      </c>
      <c r="O84" s="102">
        <v>2</v>
      </c>
      <c r="P84" s="101"/>
      <c r="Q84" s="70"/>
      <c r="R84" s="70"/>
      <c r="S84" s="70"/>
      <c r="T84" s="70"/>
      <c r="U84" s="70"/>
      <c r="V84" s="70"/>
      <c r="W84" s="70"/>
      <c r="X84" s="70"/>
      <c r="Y84" s="70"/>
      <c r="AL84" s="70">
        <f t="shared" si="7"/>
        <v>4</v>
      </c>
      <c r="AM84" s="70">
        <f t="shared" si="8"/>
        <v>2</v>
      </c>
      <c r="AN84" s="70">
        <f t="shared" si="9"/>
        <v>0</v>
      </c>
    </row>
    <row r="85" spans="2:42" x14ac:dyDescent="0.2">
      <c r="B85" s="49" t="s">
        <v>84</v>
      </c>
      <c r="C85" s="70" t="s">
        <v>0</v>
      </c>
      <c r="D85" s="70"/>
      <c r="E85" s="70"/>
      <c r="F85" s="70"/>
      <c r="G85" s="70"/>
      <c r="H85" s="100"/>
      <c r="I85" s="100"/>
      <c r="J85" s="100"/>
      <c r="K85" s="70"/>
      <c r="L85" s="70"/>
      <c r="M85" s="70"/>
      <c r="N85" s="101"/>
      <c r="O85" s="102"/>
      <c r="P85" s="101"/>
      <c r="Q85" s="70"/>
      <c r="R85" s="70"/>
      <c r="S85" s="70"/>
      <c r="T85" s="70"/>
      <c r="U85" s="70"/>
      <c r="V85" s="70"/>
      <c r="W85" s="70"/>
      <c r="X85" s="70"/>
      <c r="Y85" s="70"/>
      <c r="AC85" s="70">
        <v>3</v>
      </c>
      <c r="AD85" s="70">
        <v>1</v>
      </c>
      <c r="AE85" s="70">
        <v>0</v>
      </c>
      <c r="AH85" s="113">
        <v>1</v>
      </c>
      <c r="AI85" s="113">
        <v>0</v>
      </c>
      <c r="AL85" s="70">
        <f t="shared" si="7"/>
        <v>3</v>
      </c>
      <c r="AM85" s="70">
        <f t="shared" si="8"/>
        <v>2</v>
      </c>
      <c r="AN85" s="70">
        <f t="shared" si="9"/>
        <v>0</v>
      </c>
    </row>
    <row r="86" spans="2:42" x14ac:dyDescent="0.2">
      <c r="B86" s="49" t="s">
        <v>761</v>
      </c>
      <c r="C86" s="70" t="s">
        <v>3</v>
      </c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101">
        <v>2</v>
      </c>
      <c r="O86" s="102"/>
      <c r="P86" s="101"/>
      <c r="Q86" s="70"/>
      <c r="R86" s="70"/>
      <c r="S86" s="70"/>
      <c r="T86" s="70"/>
      <c r="U86" s="70"/>
      <c r="V86" s="70"/>
      <c r="W86" s="70"/>
      <c r="X86" s="70">
        <v>1</v>
      </c>
      <c r="Y86" s="70">
        <v>1</v>
      </c>
      <c r="Z86" s="70">
        <v>2</v>
      </c>
      <c r="AA86" s="70">
        <v>1</v>
      </c>
      <c r="AC86" s="70">
        <v>0</v>
      </c>
      <c r="AD86" s="70">
        <v>0</v>
      </c>
      <c r="AE86" s="70">
        <v>0</v>
      </c>
      <c r="AL86" s="70">
        <f t="shared" si="7"/>
        <v>4</v>
      </c>
      <c r="AM86" s="70">
        <f t="shared" si="8"/>
        <v>2</v>
      </c>
      <c r="AN86" s="70">
        <f t="shared" si="9"/>
        <v>0</v>
      </c>
    </row>
    <row r="87" spans="2:42" x14ac:dyDescent="0.2">
      <c r="B87" s="49" t="s">
        <v>506</v>
      </c>
      <c r="C87" s="70" t="s">
        <v>475</v>
      </c>
      <c r="N87" s="117"/>
      <c r="O87" s="118"/>
      <c r="P87" s="117"/>
      <c r="Z87" s="70">
        <v>1</v>
      </c>
      <c r="AA87" s="70">
        <v>2</v>
      </c>
      <c r="AC87" s="70">
        <v>0</v>
      </c>
      <c r="AD87" s="70">
        <v>0</v>
      </c>
      <c r="AE87" s="70">
        <v>0</v>
      </c>
      <c r="AL87" s="70">
        <f t="shared" si="7"/>
        <v>1</v>
      </c>
      <c r="AM87" s="70">
        <f t="shared" si="8"/>
        <v>2</v>
      </c>
      <c r="AN87" s="70">
        <f t="shared" si="9"/>
        <v>0</v>
      </c>
      <c r="AO87" s="49">
        <f t="shared" ref="AO87:AO104" si="10">D87+AL87*2+AM87*4+AN87*5</f>
        <v>10</v>
      </c>
    </row>
    <row r="88" spans="2:42" x14ac:dyDescent="0.2">
      <c r="B88" s="49" t="s">
        <v>518</v>
      </c>
      <c r="C88" s="70" t="s">
        <v>475</v>
      </c>
      <c r="N88" s="117"/>
      <c r="O88" s="118"/>
      <c r="P88" s="117"/>
      <c r="W88" s="70"/>
      <c r="X88" s="70">
        <v>2</v>
      </c>
      <c r="Y88" s="70"/>
      <c r="AL88" s="70">
        <f t="shared" si="7"/>
        <v>0</v>
      </c>
      <c r="AM88" s="70">
        <f t="shared" si="8"/>
        <v>2</v>
      </c>
      <c r="AN88" s="70">
        <f t="shared" si="9"/>
        <v>0</v>
      </c>
    </row>
    <row r="89" spans="2:42" x14ac:dyDescent="0.2">
      <c r="B89" s="49" t="s">
        <v>576</v>
      </c>
      <c r="C89" s="70" t="s">
        <v>475</v>
      </c>
      <c r="N89" s="117"/>
      <c r="O89" s="118"/>
      <c r="P89" s="117"/>
      <c r="Z89" s="70">
        <v>1</v>
      </c>
      <c r="AC89" s="70">
        <v>2</v>
      </c>
      <c r="AD89" s="70">
        <v>2</v>
      </c>
      <c r="AE89" s="70">
        <v>0</v>
      </c>
      <c r="AL89" s="70">
        <f t="shared" si="7"/>
        <v>3</v>
      </c>
      <c r="AM89" s="70">
        <f t="shared" si="8"/>
        <v>2</v>
      </c>
      <c r="AN89" s="70">
        <f t="shared" si="9"/>
        <v>0</v>
      </c>
      <c r="AO89" s="49">
        <f t="shared" si="10"/>
        <v>14</v>
      </c>
      <c r="AP89" s="49">
        <f>AC89*2+AD89*4+AE89*5</f>
        <v>12</v>
      </c>
    </row>
    <row r="90" spans="2:42" x14ac:dyDescent="0.2">
      <c r="B90" s="49" t="s">
        <v>668</v>
      </c>
      <c r="C90" s="70" t="s">
        <v>26</v>
      </c>
      <c r="N90" s="117"/>
      <c r="O90" s="118"/>
      <c r="P90" s="117"/>
      <c r="W90" s="70"/>
      <c r="X90" s="70"/>
      <c r="Y90" s="70"/>
      <c r="AC90" s="70">
        <v>0</v>
      </c>
      <c r="AD90" s="70">
        <v>1</v>
      </c>
      <c r="AE90" s="70">
        <v>0</v>
      </c>
      <c r="AF90" s="70">
        <v>0</v>
      </c>
      <c r="AG90" s="70">
        <v>0</v>
      </c>
      <c r="AH90" s="113">
        <v>1</v>
      </c>
      <c r="AI90" s="113">
        <v>0</v>
      </c>
      <c r="AL90" s="70">
        <f t="shared" si="7"/>
        <v>0</v>
      </c>
      <c r="AM90" s="70">
        <f t="shared" si="8"/>
        <v>2</v>
      </c>
      <c r="AN90" s="70">
        <f t="shared" si="9"/>
        <v>0</v>
      </c>
    </row>
    <row r="91" spans="2:42" x14ac:dyDescent="0.2">
      <c r="B91" s="49" t="s">
        <v>669</v>
      </c>
      <c r="C91" s="70" t="s">
        <v>26</v>
      </c>
      <c r="N91" s="117"/>
      <c r="O91" s="118"/>
      <c r="P91" s="117"/>
      <c r="W91" s="70"/>
      <c r="X91" s="70"/>
      <c r="Y91" s="70"/>
      <c r="AC91" s="70">
        <v>1</v>
      </c>
      <c r="AD91" s="70">
        <v>0</v>
      </c>
      <c r="AE91" s="70">
        <v>0</v>
      </c>
      <c r="AF91" s="70">
        <v>2</v>
      </c>
      <c r="AG91" s="70">
        <v>0</v>
      </c>
      <c r="AH91" s="113">
        <v>0</v>
      </c>
      <c r="AI91" s="113">
        <v>0</v>
      </c>
      <c r="AL91" s="70">
        <f t="shared" si="7"/>
        <v>1</v>
      </c>
      <c r="AM91" s="70">
        <f t="shared" si="8"/>
        <v>2</v>
      </c>
      <c r="AN91" s="70">
        <f t="shared" si="9"/>
        <v>0</v>
      </c>
      <c r="AO91" s="49">
        <f t="shared" si="10"/>
        <v>10</v>
      </c>
    </row>
    <row r="92" spans="2:42" x14ac:dyDescent="0.2">
      <c r="B92" s="49" t="s">
        <v>770</v>
      </c>
      <c r="C92" s="70" t="s">
        <v>672</v>
      </c>
      <c r="D92" s="70"/>
      <c r="E92" s="70"/>
      <c r="F92" s="70"/>
      <c r="G92" s="70"/>
      <c r="H92" s="100">
        <v>4</v>
      </c>
      <c r="I92" s="100">
        <v>1</v>
      </c>
      <c r="J92" s="70"/>
      <c r="K92" s="100">
        <v>3</v>
      </c>
      <c r="L92" s="70"/>
      <c r="M92" s="70"/>
      <c r="N92" s="101">
        <v>3</v>
      </c>
      <c r="O92" s="102">
        <v>1</v>
      </c>
      <c r="P92" s="101"/>
      <c r="Q92" s="70">
        <v>5</v>
      </c>
      <c r="R92" s="70"/>
      <c r="S92" s="70"/>
      <c r="T92" s="70"/>
      <c r="U92" s="70"/>
      <c r="V92" s="70"/>
      <c r="W92" s="70"/>
      <c r="X92" s="70"/>
      <c r="Y92" s="70"/>
      <c r="AL92" s="70">
        <f t="shared" si="7"/>
        <v>15</v>
      </c>
      <c r="AM92" s="70">
        <f t="shared" si="8"/>
        <v>2</v>
      </c>
      <c r="AN92" s="70">
        <f t="shared" si="9"/>
        <v>0</v>
      </c>
    </row>
    <row r="93" spans="2:42" x14ac:dyDescent="0.2">
      <c r="B93" s="49" t="s">
        <v>471</v>
      </c>
      <c r="C93" s="70" t="s">
        <v>672</v>
      </c>
      <c r="N93" s="117"/>
      <c r="O93" s="118"/>
      <c r="P93" s="117"/>
      <c r="W93" s="70"/>
      <c r="X93" s="70">
        <v>1</v>
      </c>
      <c r="Y93" s="70"/>
      <c r="AA93" s="70">
        <v>1</v>
      </c>
      <c r="AL93" s="70">
        <f t="shared" si="7"/>
        <v>0</v>
      </c>
      <c r="AM93" s="70">
        <f t="shared" si="8"/>
        <v>2</v>
      </c>
      <c r="AN93" s="70">
        <f t="shared" si="9"/>
        <v>0</v>
      </c>
      <c r="AO93" s="49">
        <f t="shared" si="10"/>
        <v>8</v>
      </c>
      <c r="AP93" s="49">
        <f>AC93*2+AD93*4+AE93*5</f>
        <v>0</v>
      </c>
    </row>
    <row r="94" spans="2:42" x14ac:dyDescent="0.2">
      <c r="B94" s="49" t="s">
        <v>749</v>
      </c>
      <c r="C94" s="70" t="s">
        <v>246</v>
      </c>
      <c r="D94" s="70">
        <v>12</v>
      </c>
      <c r="E94" s="70"/>
      <c r="F94" s="70"/>
      <c r="G94" s="70"/>
      <c r="H94" s="100">
        <v>2</v>
      </c>
      <c r="I94" s="100">
        <v>1</v>
      </c>
      <c r="J94" s="100">
        <v>1</v>
      </c>
      <c r="K94" s="20">
        <v>1</v>
      </c>
      <c r="L94" s="70"/>
      <c r="M94" s="70"/>
      <c r="N94" s="101"/>
      <c r="O94" s="102"/>
      <c r="P94" s="101">
        <v>1</v>
      </c>
      <c r="Q94" s="70"/>
      <c r="R94" s="70"/>
      <c r="S94" s="70"/>
      <c r="T94" s="70"/>
      <c r="U94" s="70"/>
      <c r="V94" s="70"/>
      <c r="W94" s="70"/>
      <c r="X94" s="70"/>
      <c r="Y94" s="70"/>
      <c r="AL94" s="70">
        <f t="shared" si="7"/>
        <v>3</v>
      </c>
      <c r="AM94" s="70">
        <f t="shared" si="8"/>
        <v>1</v>
      </c>
      <c r="AN94" s="70">
        <f t="shared" si="9"/>
        <v>2</v>
      </c>
      <c r="AO94" s="49">
        <f t="shared" si="10"/>
        <v>32</v>
      </c>
    </row>
    <row r="95" spans="2:42" x14ac:dyDescent="0.2">
      <c r="B95" s="49" t="s">
        <v>759</v>
      </c>
      <c r="C95" s="100" t="s">
        <v>0</v>
      </c>
      <c r="N95" s="117"/>
      <c r="O95" s="118"/>
      <c r="P95" s="117"/>
      <c r="AB95" s="70">
        <v>1</v>
      </c>
      <c r="AC95" s="70">
        <v>1</v>
      </c>
      <c r="AD95" s="70">
        <v>1</v>
      </c>
      <c r="AE95" s="70">
        <v>1</v>
      </c>
      <c r="AL95" s="70">
        <f t="shared" si="7"/>
        <v>1</v>
      </c>
      <c r="AM95" s="70">
        <f t="shared" si="8"/>
        <v>1</v>
      </c>
      <c r="AN95" s="70">
        <f t="shared" si="9"/>
        <v>2</v>
      </c>
      <c r="AO95" s="49">
        <f t="shared" si="10"/>
        <v>16</v>
      </c>
      <c r="AP95" s="49">
        <f>AC95*2+AD95*4+AE95*5</f>
        <v>11</v>
      </c>
    </row>
    <row r="96" spans="2:42" x14ac:dyDescent="0.2">
      <c r="B96" s="49" t="s">
        <v>806</v>
      </c>
      <c r="C96" s="99" t="s">
        <v>25</v>
      </c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101">
        <v>3</v>
      </c>
      <c r="O96" s="102"/>
      <c r="P96" s="101"/>
      <c r="Q96" s="70"/>
      <c r="R96" s="70"/>
      <c r="S96" s="70"/>
      <c r="T96" s="70"/>
      <c r="U96" s="70"/>
      <c r="V96" s="70"/>
      <c r="W96" s="70"/>
      <c r="X96" s="70"/>
      <c r="Y96" s="70"/>
      <c r="AF96" s="70">
        <v>0</v>
      </c>
      <c r="AG96" s="70">
        <v>0</v>
      </c>
      <c r="AH96" s="113">
        <v>0</v>
      </c>
      <c r="AI96" s="113">
        <v>1</v>
      </c>
      <c r="AJ96" s="72">
        <v>1</v>
      </c>
      <c r="AK96" s="70">
        <v>0</v>
      </c>
      <c r="AL96" s="70">
        <f t="shared" si="7"/>
        <v>3</v>
      </c>
      <c r="AM96" s="70">
        <f t="shared" si="8"/>
        <v>1</v>
      </c>
      <c r="AN96" s="70">
        <f t="shared" si="9"/>
        <v>1</v>
      </c>
      <c r="AO96" s="49">
        <f t="shared" si="10"/>
        <v>15</v>
      </c>
    </row>
    <row r="97" spans="1:42" x14ac:dyDescent="0.2">
      <c r="B97" s="49" t="s">
        <v>757</v>
      </c>
      <c r="C97" s="70" t="s">
        <v>360</v>
      </c>
      <c r="D97" s="70">
        <v>2</v>
      </c>
      <c r="E97" s="70">
        <v>1</v>
      </c>
      <c r="F97" s="70">
        <v>1</v>
      </c>
      <c r="G97" s="70"/>
      <c r="H97" s="70">
        <v>1</v>
      </c>
      <c r="I97" s="70"/>
      <c r="J97" s="70"/>
      <c r="K97" s="70"/>
      <c r="L97" s="70"/>
      <c r="M97" s="70"/>
      <c r="N97" s="101"/>
      <c r="O97" s="102"/>
      <c r="P97" s="101">
        <v>1</v>
      </c>
      <c r="Q97" s="70"/>
      <c r="R97" s="70"/>
      <c r="S97" s="70"/>
      <c r="T97" s="70"/>
      <c r="U97" s="70"/>
      <c r="V97" s="70"/>
      <c r="W97" s="70"/>
      <c r="X97" s="70"/>
      <c r="Y97" s="70"/>
      <c r="AL97" s="70">
        <f t="shared" si="7"/>
        <v>2</v>
      </c>
      <c r="AM97" s="70">
        <f t="shared" si="8"/>
        <v>1</v>
      </c>
      <c r="AN97" s="70">
        <f t="shared" si="9"/>
        <v>1</v>
      </c>
      <c r="AO97" s="49">
        <f t="shared" si="10"/>
        <v>15</v>
      </c>
      <c r="AP97" s="49">
        <f>AC97*2+AD97*4+AE97*5</f>
        <v>0</v>
      </c>
    </row>
    <row r="98" spans="1:42" x14ac:dyDescent="0.2">
      <c r="B98" s="49" t="s">
        <v>426</v>
      </c>
      <c r="C98" s="70" t="s">
        <v>0</v>
      </c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101"/>
      <c r="O98" s="102"/>
      <c r="P98" s="101">
        <v>1</v>
      </c>
      <c r="Q98" s="70"/>
      <c r="R98" s="70"/>
      <c r="S98" s="70"/>
      <c r="T98" s="70">
        <v>1</v>
      </c>
      <c r="U98" s="70"/>
      <c r="V98" s="70"/>
      <c r="W98" s="70">
        <v>1</v>
      </c>
      <c r="X98" s="70"/>
      <c r="Y98" s="70"/>
      <c r="AC98" s="70">
        <v>1</v>
      </c>
      <c r="AD98" s="70">
        <v>1</v>
      </c>
      <c r="AE98" s="70">
        <v>0</v>
      </c>
      <c r="AF98" s="70">
        <v>0</v>
      </c>
      <c r="AG98" s="70">
        <v>0</v>
      </c>
      <c r="AL98" s="70">
        <f t="shared" si="7"/>
        <v>3</v>
      </c>
      <c r="AM98" s="70">
        <f t="shared" si="8"/>
        <v>1</v>
      </c>
      <c r="AN98" s="70">
        <f t="shared" si="9"/>
        <v>1</v>
      </c>
      <c r="AO98" s="49">
        <f t="shared" si="10"/>
        <v>15</v>
      </c>
    </row>
    <row r="99" spans="1:42" x14ac:dyDescent="0.2">
      <c r="B99" s="49" t="s">
        <v>454</v>
      </c>
      <c r="C99" s="70" t="s">
        <v>451</v>
      </c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101"/>
      <c r="O99" s="102"/>
      <c r="P99" s="101"/>
      <c r="Q99" s="70">
        <v>1</v>
      </c>
      <c r="R99" s="70">
        <v>1</v>
      </c>
      <c r="S99" s="70">
        <v>1</v>
      </c>
      <c r="T99" s="70"/>
      <c r="U99" s="70"/>
      <c r="V99" s="70"/>
      <c r="W99" s="70"/>
      <c r="X99" s="70"/>
      <c r="Y99" s="70"/>
      <c r="AL99" s="70">
        <f t="shared" si="7"/>
        <v>1</v>
      </c>
      <c r="AM99" s="70">
        <f t="shared" si="8"/>
        <v>1</v>
      </c>
      <c r="AN99" s="70">
        <f t="shared" si="9"/>
        <v>1</v>
      </c>
      <c r="AO99" s="49">
        <f t="shared" si="10"/>
        <v>11</v>
      </c>
    </row>
    <row r="100" spans="1:42" x14ac:dyDescent="0.2">
      <c r="B100" s="49" t="s">
        <v>457</v>
      </c>
      <c r="C100" s="70" t="s">
        <v>451</v>
      </c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101"/>
      <c r="O100" s="102"/>
      <c r="P100" s="101"/>
      <c r="Q100" s="70">
        <v>1</v>
      </c>
      <c r="R100" s="70">
        <v>1</v>
      </c>
      <c r="S100" s="70">
        <v>1</v>
      </c>
      <c r="T100" s="70"/>
      <c r="U100" s="70"/>
      <c r="V100" s="70"/>
      <c r="W100" s="70"/>
      <c r="X100" s="70"/>
      <c r="Y100" s="70"/>
      <c r="AL100" s="70">
        <f t="shared" si="7"/>
        <v>1</v>
      </c>
      <c r="AM100" s="70">
        <f t="shared" si="8"/>
        <v>1</v>
      </c>
      <c r="AN100" s="70">
        <f t="shared" si="9"/>
        <v>1</v>
      </c>
      <c r="AO100" s="49">
        <f t="shared" si="10"/>
        <v>11</v>
      </c>
      <c r="AP100" s="49">
        <f>AC100*2+AD100*4+AE100*5</f>
        <v>0</v>
      </c>
    </row>
    <row r="101" spans="1:42" x14ac:dyDescent="0.2">
      <c r="B101" s="49" t="s">
        <v>546</v>
      </c>
      <c r="C101" s="70" t="s">
        <v>475</v>
      </c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101"/>
      <c r="O101" s="102"/>
      <c r="P101" s="101"/>
      <c r="Q101" s="70"/>
      <c r="R101" s="70"/>
      <c r="S101" s="70"/>
      <c r="T101" s="70">
        <v>2</v>
      </c>
      <c r="U101" s="70">
        <v>1</v>
      </c>
      <c r="V101" s="70">
        <v>1</v>
      </c>
      <c r="W101" s="70"/>
      <c r="X101" s="70"/>
      <c r="Y101" s="70"/>
      <c r="AL101" s="70">
        <f t="shared" si="7"/>
        <v>2</v>
      </c>
      <c r="AM101" s="70">
        <f t="shared" si="8"/>
        <v>1</v>
      </c>
      <c r="AN101" s="70">
        <f t="shared" si="9"/>
        <v>1</v>
      </c>
    </row>
    <row r="102" spans="1:42" x14ac:dyDescent="0.2">
      <c r="B102" s="49" t="s">
        <v>466</v>
      </c>
      <c r="C102" s="70" t="s">
        <v>672</v>
      </c>
      <c r="D102" s="70"/>
      <c r="E102" s="70"/>
      <c r="F102" s="70"/>
      <c r="G102" s="70"/>
      <c r="H102" s="100"/>
      <c r="I102" s="100"/>
      <c r="J102" s="100">
        <v>1</v>
      </c>
      <c r="K102" s="70"/>
      <c r="L102" s="70"/>
      <c r="M102" s="70"/>
      <c r="N102" s="101"/>
      <c r="O102" s="102"/>
      <c r="P102" s="101"/>
      <c r="Q102" s="70"/>
      <c r="R102" s="70"/>
      <c r="S102" s="70"/>
      <c r="T102" s="70"/>
      <c r="U102" s="70"/>
      <c r="V102" s="70"/>
      <c r="W102" s="70"/>
      <c r="X102" s="70">
        <v>1</v>
      </c>
      <c r="Y102" s="70"/>
      <c r="Z102" s="70">
        <v>2</v>
      </c>
      <c r="AL102" s="70">
        <f t="shared" si="7"/>
        <v>2</v>
      </c>
      <c r="AM102" s="70">
        <f t="shared" si="8"/>
        <v>1</v>
      </c>
      <c r="AN102" s="70">
        <f t="shared" si="9"/>
        <v>1</v>
      </c>
      <c r="AO102" s="49">
        <f t="shared" si="10"/>
        <v>13</v>
      </c>
      <c r="AP102" s="49">
        <f>AC102*2+AD102*4+AE102*5</f>
        <v>0</v>
      </c>
    </row>
    <row r="103" spans="1:42" x14ac:dyDescent="0.2">
      <c r="B103" s="49" t="s">
        <v>93</v>
      </c>
      <c r="C103" s="70" t="s">
        <v>3</v>
      </c>
      <c r="AF103" s="70">
        <v>0</v>
      </c>
      <c r="AG103" s="70">
        <v>0</v>
      </c>
      <c r="AH103" s="113">
        <v>0</v>
      </c>
      <c r="AI103" s="113">
        <v>0</v>
      </c>
      <c r="AJ103" s="72">
        <v>1</v>
      </c>
      <c r="AK103" s="70">
        <v>0</v>
      </c>
      <c r="AL103" s="70">
        <f t="shared" si="7"/>
        <v>0</v>
      </c>
      <c r="AM103" s="70">
        <f t="shared" si="8"/>
        <v>1</v>
      </c>
      <c r="AN103" s="70">
        <f t="shared" si="9"/>
        <v>0</v>
      </c>
      <c r="AO103" s="49">
        <f t="shared" si="10"/>
        <v>4</v>
      </c>
      <c r="AP103" s="49">
        <f>AC103*2+AD103*4+AE103*5</f>
        <v>0</v>
      </c>
    </row>
    <row r="104" spans="1:42" x14ac:dyDescent="0.2">
      <c r="B104" s="49" t="s">
        <v>74</v>
      </c>
      <c r="C104" s="70" t="s">
        <v>1</v>
      </c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AF104" s="70">
        <v>0</v>
      </c>
      <c r="AG104" s="70">
        <v>0</v>
      </c>
      <c r="AH104" s="113">
        <v>0</v>
      </c>
      <c r="AI104" s="113">
        <v>0</v>
      </c>
      <c r="AJ104" s="72">
        <v>1</v>
      </c>
      <c r="AK104" s="70">
        <v>0</v>
      </c>
      <c r="AL104" s="70">
        <f t="shared" si="7"/>
        <v>0</v>
      </c>
      <c r="AM104" s="70">
        <f t="shared" si="8"/>
        <v>1</v>
      </c>
      <c r="AN104" s="70">
        <f t="shared" si="9"/>
        <v>0</v>
      </c>
      <c r="AO104" s="49">
        <f t="shared" si="10"/>
        <v>4</v>
      </c>
      <c r="AP104" s="49">
        <f>AC104*2+AD104*4+AE104*5</f>
        <v>0</v>
      </c>
    </row>
    <row r="105" spans="1:42" x14ac:dyDescent="0.2">
      <c r="B105" s="46" t="s">
        <v>810</v>
      </c>
      <c r="C105" s="70" t="s">
        <v>0</v>
      </c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AJ105" s="72">
        <v>1</v>
      </c>
      <c r="AK105" s="70">
        <v>0</v>
      </c>
      <c r="AL105" s="70"/>
      <c r="AM105" s="70">
        <f t="shared" si="8"/>
        <v>1</v>
      </c>
      <c r="AN105" s="70">
        <f t="shared" si="9"/>
        <v>0</v>
      </c>
    </row>
    <row r="106" spans="1:42" x14ac:dyDescent="0.2">
      <c r="B106" s="8" t="s">
        <v>676</v>
      </c>
      <c r="C106" s="98" t="s">
        <v>3</v>
      </c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AJ106" s="72">
        <v>1</v>
      </c>
      <c r="AK106" s="70">
        <v>0</v>
      </c>
      <c r="AL106" s="70"/>
      <c r="AM106" s="70">
        <f t="shared" si="8"/>
        <v>1</v>
      </c>
      <c r="AN106" s="70">
        <f t="shared" si="9"/>
        <v>0</v>
      </c>
    </row>
    <row r="107" spans="1:42" x14ac:dyDescent="0.2">
      <c r="B107" s="46" t="s">
        <v>789</v>
      </c>
      <c r="C107" s="70" t="s">
        <v>0</v>
      </c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AJ107" s="72">
        <v>1</v>
      </c>
      <c r="AK107" s="70">
        <v>0</v>
      </c>
      <c r="AL107" s="70"/>
      <c r="AM107" s="70">
        <f t="shared" si="8"/>
        <v>1</v>
      </c>
      <c r="AN107" s="70">
        <f t="shared" si="9"/>
        <v>0</v>
      </c>
    </row>
    <row r="108" spans="1:42" x14ac:dyDescent="0.2">
      <c r="B108" s="49" t="s">
        <v>776</v>
      </c>
      <c r="C108" s="70" t="s">
        <v>25</v>
      </c>
      <c r="W108" s="70"/>
      <c r="X108" s="70"/>
      <c r="Y108" s="70"/>
      <c r="AH108" s="113">
        <v>0</v>
      </c>
      <c r="AI108" s="113">
        <v>0</v>
      </c>
      <c r="AJ108" s="72">
        <v>1</v>
      </c>
      <c r="AK108" s="70">
        <v>0</v>
      </c>
      <c r="AL108" s="70"/>
      <c r="AM108" s="70">
        <f t="shared" si="8"/>
        <v>1</v>
      </c>
      <c r="AN108" s="70">
        <f t="shared" si="9"/>
        <v>0</v>
      </c>
      <c r="AO108" s="49">
        <f t="shared" ref="AO108:AO172" si="11">D108+AL108*2+AM108*4+AN108*5</f>
        <v>4</v>
      </c>
      <c r="AP108" s="49">
        <f>AC108*2+AD108*4+AE108*5</f>
        <v>0</v>
      </c>
    </row>
    <row r="109" spans="1:42" x14ac:dyDescent="0.2">
      <c r="B109" s="97" t="s">
        <v>790</v>
      </c>
      <c r="C109" s="70" t="s">
        <v>785</v>
      </c>
      <c r="AJ109" s="72">
        <v>1</v>
      </c>
      <c r="AK109" s="70">
        <v>0</v>
      </c>
      <c r="AM109" s="70">
        <f t="shared" si="8"/>
        <v>1</v>
      </c>
      <c r="AN109" s="70">
        <f t="shared" si="9"/>
        <v>0</v>
      </c>
      <c r="AO109" s="49">
        <f t="shared" si="11"/>
        <v>4</v>
      </c>
      <c r="AP109" s="49">
        <f>AC109*2+AD109*4+AE109*5</f>
        <v>0</v>
      </c>
    </row>
    <row r="110" spans="1:42" x14ac:dyDescent="0.2">
      <c r="B110" s="49" t="s">
        <v>90</v>
      </c>
      <c r="C110" s="70" t="s">
        <v>3</v>
      </c>
      <c r="W110" s="70"/>
      <c r="X110" s="70"/>
      <c r="Y110" s="70"/>
      <c r="AC110" s="70">
        <v>1</v>
      </c>
      <c r="AD110" s="70">
        <v>1</v>
      </c>
      <c r="AE110" s="70">
        <v>0</v>
      </c>
      <c r="AH110" s="113">
        <v>0</v>
      </c>
      <c r="AI110" s="113">
        <v>0</v>
      </c>
      <c r="AJ110" s="72">
        <v>0</v>
      </c>
      <c r="AK110" s="70">
        <v>0</v>
      </c>
      <c r="AL110" s="70">
        <f>SUM(E110+H110+K110+N110+Q110+T110+W110+Z110+AC110)</f>
        <v>1</v>
      </c>
      <c r="AM110" s="70">
        <f t="shared" si="8"/>
        <v>1</v>
      </c>
      <c r="AN110" s="70">
        <f t="shared" si="9"/>
        <v>0</v>
      </c>
    </row>
    <row r="111" spans="1:42" x14ac:dyDescent="0.2">
      <c r="B111" s="8" t="s">
        <v>773</v>
      </c>
      <c r="C111" s="70" t="s">
        <v>0</v>
      </c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AH111" s="113">
        <v>1</v>
      </c>
      <c r="AI111" s="113">
        <v>0</v>
      </c>
      <c r="AJ111" s="72">
        <v>0</v>
      </c>
      <c r="AK111" s="70">
        <v>0</v>
      </c>
      <c r="AL111" s="70"/>
      <c r="AM111" s="70">
        <f t="shared" si="8"/>
        <v>1</v>
      </c>
      <c r="AN111" s="70">
        <f t="shared" si="9"/>
        <v>0</v>
      </c>
      <c r="AO111" s="49">
        <f t="shared" si="11"/>
        <v>4</v>
      </c>
    </row>
    <row r="112" spans="1:42" x14ac:dyDescent="0.2">
      <c r="A112" s="2"/>
      <c r="B112" s="49" t="s">
        <v>627</v>
      </c>
      <c r="C112" s="70" t="s">
        <v>26</v>
      </c>
      <c r="W112" s="70"/>
      <c r="X112" s="70"/>
      <c r="Y112" s="70"/>
      <c r="Z112" s="70">
        <v>1</v>
      </c>
      <c r="AC112" s="70">
        <v>1</v>
      </c>
      <c r="AD112" s="70">
        <v>0</v>
      </c>
      <c r="AE112" s="70">
        <v>0</v>
      </c>
      <c r="AF112" s="70">
        <v>1</v>
      </c>
      <c r="AG112" s="70">
        <v>0</v>
      </c>
      <c r="AH112" s="113">
        <v>0</v>
      </c>
      <c r="AI112" s="113">
        <v>0</v>
      </c>
      <c r="AJ112" s="72">
        <v>0</v>
      </c>
      <c r="AK112" s="70">
        <v>0</v>
      </c>
      <c r="AL112" s="70">
        <f t="shared" ref="AL112:AL143" si="12">SUM(E112+H112+K112+N112+Q112+T112+W112+Z112+AC112)</f>
        <v>2</v>
      </c>
      <c r="AM112" s="70">
        <f t="shared" si="8"/>
        <v>1</v>
      </c>
      <c r="AN112" s="70">
        <f t="shared" si="9"/>
        <v>0</v>
      </c>
      <c r="AO112" s="49">
        <f t="shared" si="11"/>
        <v>8</v>
      </c>
    </row>
    <row r="113" spans="2:41" x14ac:dyDescent="0.2">
      <c r="B113" s="8" t="s">
        <v>748</v>
      </c>
      <c r="C113" s="70" t="s">
        <v>746</v>
      </c>
      <c r="AC113" s="70">
        <v>0</v>
      </c>
      <c r="AD113" s="70">
        <v>1</v>
      </c>
      <c r="AE113" s="70">
        <v>0</v>
      </c>
      <c r="AL113" s="70">
        <f t="shared" si="12"/>
        <v>0</v>
      </c>
      <c r="AM113" s="70">
        <f t="shared" si="8"/>
        <v>1</v>
      </c>
      <c r="AN113" s="70">
        <f t="shared" si="9"/>
        <v>0</v>
      </c>
      <c r="AO113" s="49">
        <f t="shared" si="11"/>
        <v>4</v>
      </c>
    </row>
    <row r="114" spans="2:41" x14ac:dyDescent="0.2">
      <c r="B114" s="49" t="s">
        <v>230</v>
      </c>
      <c r="C114" s="70" t="s">
        <v>746</v>
      </c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AC114" s="70">
        <v>0</v>
      </c>
      <c r="AD114" s="70">
        <v>1</v>
      </c>
      <c r="AE114" s="70">
        <v>0</v>
      </c>
      <c r="AL114" s="70">
        <f t="shared" si="12"/>
        <v>0</v>
      </c>
      <c r="AM114" s="70">
        <f t="shared" si="8"/>
        <v>1</v>
      </c>
      <c r="AN114" s="70">
        <f t="shared" si="9"/>
        <v>0</v>
      </c>
      <c r="AO114" s="49">
        <f t="shared" si="11"/>
        <v>4</v>
      </c>
    </row>
    <row r="115" spans="2:41" x14ac:dyDescent="0.2">
      <c r="B115" s="8" t="s">
        <v>200</v>
      </c>
      <c r="C115" s="99" t="s">
        <v>25</v>
      </c>
      <c r="AC115" s="70">
        <v>1</v>
      </c>
      <c r="AD115" s="70">
        <v>1</v>
      </c>
      <c r="AE115" s="70">
        <v>0</v>
      </c>
      <c r="AF115" s="70">
        <v>0</v>
      </c>
      <c r="AG115" s="70">
        <v>0</v>
      </c>
      <c r="AH115" s="113">
        <v>0</v>
      </c>
      <c r="AI115" s="113">
        <v>0</v>
      </c>
      <c r="AL115" s="70">
        <f t="shared" si="12"/>
        <v>1</v>
      </c>
      <c r="AM115" s="70">
        <f t="shared" si="8"/>
        <v>1</v>
      </c>
      <c r="AN115" s="70">
        <f t="shared" si="9"/>
        <v>0</v>
      </c>
      <c r="AO115" s="49">
        <f t="shared" si="11"/>
        <v>6</v>
      </c>
    </row>
    <row r="116" spans="2:41" x14ac:dyDescent="0.2">
      <c r="B116" s="8" t="s">
        <v>224</v>
      </c>
      <c r="C116" s="99" t="s">
        <v>25</v>
      </c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AF116" s="70">
        <v>1</v>
      </c>
      <c r="AG116" s="70">
        <v>0</v>
      </c>
      <c r="AL116" s="70">
        <f t="shared" si="12"/>
        <v>0</v>
      </c>
      <c r="AM116" s="70">
        <f t="shared" si="8"/>
        <v>1</v>
      </c>
      <c r="AN116" s="70">
        <f t="shared" si="9"/>
        <v>0</v>
      </c>
      <c r="AO116" s="49">
        <f t="shared" si="11"/>
        <v>4</v>
      </c>
    </row>
    <row r="117" spans="2:41" x14ac:dyDescent="0.2">
      <c r="B117" s="49" t="s">
        <v>260</v>
      </c>
      <c r="C117" s="70" t="s">
        <v>255</v>
      </c>
      <c r="W117" s="70"/>
      <c r="X117" s="70"/>
      <c r="Y117" s="70"/>
      <c r="AC117" s="70">
        <v>1</v>
      </c>
      <c r="AD117" s="70">
        <v>1</v>
      </c>
      <c r="AE117" s="70">
        <v>0</v>
      </c>
      <c r="AL117" s="70">
        <f t="shared" si="12"/>
        <v>1</v>
      </c>
      <c r="AM117" s="70">
        <f t="shared" si="8"/>
        <v>1</v>
      </c>
      <c r="AN117" s="70">
        <f t="shared" si="9"/>
        <v>0</v>
      </c>
      <c r="AO117" s="49">
        <f t="shared" si="11"/>
        <v>6</v>
      </c>
    </row>
    <row r="118" spans="2:41" x14ac:dyDescent="0.2">
      <c r="B118" s="49" t="s">
        <v>264</v>
      </c>
      <c r="C118" s="70" t="s">
        <v>255</v>
      </c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>
        <v>1</v>
      </c>
      <c r="O118" s="70">
        <v>1</v>
      </c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AC118" s="70">
        <v>1</v>
      </c>
      <c r="AD118" s="70">
        <v>0</v>
      </c>
      <c r="AE118" s="70">
        <v>0</v>
      </c>
      <c r="AL118" s="70">
        <f t="shared" si="12"/>
        <v>2</v>
      </c>
      <c r="AM118" s="70">
        <f t="shared" si="8"/>
        <v>1</v>
      </c>
      <c r="AN118" s="70">
        <f t="shared" si="9"/>
        <v>0</v>
      </c>
      <c r="AO118" s="49">
        <f t="shared" si="11"/>
        <v>8</v>
      </c>
    </row>
    <row r="119" spans="2:41" x14ac:dyDescent="0.2">
      <c r="B119" s="49" t="s">
        <v>281</v>
      </c>
      <c r="C119" s="70" t="s">
        <v>1</v>
      </c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>
        <v>1</v>
      </c>
      <c r="O119" s="70"/>
      <c r="P119" s="70"/>
      <c r="Q119" s="70">
        <v>3</v>
      </c>
      <c r="R119" s="70">
        <v>1</v>
      </c>
      <c r="S119" s="70"/>
      <c r="T119" s="70">
        <v>2</v>
      </c>
      <c r="U119" s="70"/>
      <c r="V119" s="70"/>
      <c r="W119" s="70"/>
      <c r="X119" s="70"/>
      <c r="Y119" s="70"/>
      <c r="AL119" s="70">
        <f t="shared" si="12"/>
        <v>6</v>
      </c>
      <c r="AM119" s="70">
        <f t="shared" si="8"/>
        <v>1</v>
      </c>
      <c r="AN119" s="70">
        <f t="shared" si="9"/>
        <v>0</v>
      </c>
      <c r="AO119" s="49">
        <f t="shared" si="11"/>
        <v>16</v>
      </c>
    </row>
    <row r="120" spans="2:41" x14ac:dyDescent="0.2">
      <c r="B120" s="49" t="s">
        <v>283</v>
      </c>
      <c r="C120" s="70" t="s">
        <v>1</v>
      </c>
      <c r="W120" s="70"/>
      <c r="X120" s="70">
        <v>1</v>
      </c>
      <c r="Y120" s="70"/>
      <c r="AL120" s="70">
        <f t="shared" si="12"/>
        <v>0</v>
      </c>
      <c r="AM120" s="70">
        <f t="shared" si="8"/>
        <v>1</v>
      </c>
      <c r="AN120" s="70">
        <f t="shared" si="9"/>
        <v>0</v>
      </c>
      <c r="AO120" s="49">
        <f t="shared" si="11"/>
        <v>4</v>
      </c>
    </row>
    <row r="121" spans="2:41" x14ac:dyDescent="0.2">
      <c r="B121" s="49" t="s">
        <v>289</v>
      </c>
      <c r="C121" s="70" t="s">
        <v>1</v>
      </c>
      <c r="D121" s="70"/>
      <c r="E121" s="70">
        <v>2</v>
      </c>
      <c r="F121" s="70"/>
      <c r="G121" s="70"/>
      <c r="H121" s="70"/>
      <c r="I121" s="70"/>
      <c r="J121" s="70"/>
      <c r="K121" s="70">
        <v>4</v>
      </c>
      <c r="L121" s="70"/>
      <c r="M121" s="70"/>
      <c r="N121" s="70">
        <v>3</v>
      </c>
      <c r="O121" s="70">
        <v>1</v>
      </c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AL121" s="70">
        <f t="shared" si="12"/>
        <v>9</v>
      </c>
      <c r="AM121" s="70">
        <f t="shared" si="8"/>
        <v>1</v>
      </c>
      <c r="AN121" s="70">
        <f t="shared" si="9"/>
        <v>0</v>
      </c>
      <c r="AO121" s="49">
        <f t="shared" si="11"/>
        <v>22</v>
      </c>
    </row>
    <row r="122" spans="2:41" x14ac:dyDescent="0.2">
      <c r="B122" s="49" t="s">
        <v>42</v>
      </c>
      <c r="C122" s="70" t="s">
        <v>1</v>
      </c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AH122" s="113">
        <v>1</v>
      </c>
      <c r="AI122" s="113">
        <v>0</v>
      </c>
      <c r="AL122" s="70">
        <f t="shared" si="12"/>
        <v>0</v>
      </c>
      <c r="AM122" s="70">
        <f t="shared" si="8"/>
        <v>1</v>
      </c>
      <c r="AN122" s="70">
        <f t="shared" si="9"/>
        <v>0</v>
      </c>
      <c r="AO122" s="49">
        <f t="shared" si="11"/>
        <v>4</v>
      </c>
    </row>
    <row r="123" spans="2:41" x14ac:dyDescent="0.2">
      <c r="B123" s="8" t="s">
        <v>297</v>
      </c>
      <c r="C123" s="100" t="s">
        <v>1</v>
      </c>
      <c r="Z123" s="70">
        <v>2</v>
      </c>
      <c r="AC123" s="70">
        <v>0</v>
      </c>
      <c r="AD123" s="70">
        <v>1</v>
      </c>
      <c r="AE123" s="70">
        <v>0</v>
      </c>
      <c r="AL123" s="70">
        <f t="shared" si="12"/>
        <v>2</v>
      </c>
      <c r="AM123" s="70">
        <f t="shared" si="8"/>
        <v>1</v>
      </c>
      <c r="AN123" s="70">
        <f t="shared" si="9"/>
        <v>0</v>
      </c>
      <c r="AO123" s="49">
        <f t="shared" si="11"/>
        <v>8</v>
      </c>
    </row>
    <row r="124" spans="2:41" x14ac:dyDescent="0.2">
      <c r="B124" s="8" t="s">
        <v>77</v>
      </c>
      <c r="C124" s="70" t="s">
        <v>1</v>
      </c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AF124" s="70">
        <v>0</v>
      </c>
      <c r="AG124" s="70">
        <v>0</v>
      </c>
      <c r="AH124" s="113">
        <v>1</v>
      </c>
      <c r="AI124" s="113">
        <v>0</v>
      </c>
      <c r="AL124" s="70">
        <f t="shared" si="12"/>
        <v>0</v>
      </c>
      <c r="AM124" s="70">
        <f t="shared" si="8"/>
        <v>1</v>
      </c>
      <c r="AN124" s="70">
        <f t="shared" si="9"/>
        <v>0</v>
      </c>
      <c r="AO124" s="49">
        <f t="shared" si="11"/>
        <v>4</v>
      </c>
    </row>
    <row r="125" spans="2:41" x14ac:dyDescent="0.2">
      <c r="B125" s="49" t="s">
        <v>307</v>
      </c>
      <c r="C125" s="70" t="s">
        <v>1</v>
      </c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>
        <v>4</v>
      </c>
      <c r="O125" s="70">
        <v>1</v>
      </c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AL125" s="70">
        <f t="shared" si="12"/>
        <v>4</v>
      </c>
      <c r="AM125" s="70">
        <f t="shared" si="8"/>
        <v>1</v>
      </c>
      <c r="AN125" s="70">
        <f t="shared" si="9"/>
        <v>0</v>
      </c>
      <c r="AO125" s="49">
        <f t="shared" si="11"/>
        <v>12</v>
      </c>
    </row>
    <row r="126" spans="2:41" x14ac:dyDescent="0.2">
      <c r="B126" s="49" t="s">
        <v>309</v>
      </c>
      <c r="C126" s="70" t="s">
        <v>1</v>
      </c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>
        <v>1</v>
      </c>
      <c r="O126" s="70"/>
      <c r="P126" s="70"/>
      <c r="Q126" s="70"/>
      <c r="R126" s="70"/>
      <c r="S126" s="70"/>
      <c r="T126" s="70"/>
      <c r="U126" s="70"/>
      <c r="V126" s="70"/>
      <c r="W126" s="70">
        <v>1</v>
      </c>
      <c r="X126" s="70">
        <v>1</v>
      </c>
      <c r="Y126" s="70"/>
      <c r="AC126" s="70">
        <v>2</v>
      </c>
      <c r="AD126" s="70">
        <v>0</v>
      </c>
      <c r="AE126" s="70">
        <v>0</v>
      </c>
      <c r="AF126" s="70">
        <v>0</v>
      </c>
      <c r="AG126" s="70">
        <v>0</v>
      </c>
      <c r="AH126" s="113">
        <v>0</v>
      </c>
      <c r="AI126" s="113">
        <v>0</v>
      </c>
      <c r="AL126" s="70">
        <f t="shared" si="12"/>
        <v>4</v>
      </c>
      <c r="AM126" s="70">
        <f t="shared" si="8"/>
        <v>1</v>
      </c>
      <c r="AN126" s="70">
        <f t="shared" si="9"/>
        <v>0</v>
      </c>
      <c r="AO126" s="49">
        <f t="shared" si="11"/>
        <v>12</v>
      </c>
    </row>
    <row r="127" spans="2:41" x14ac:dyDescent="0.2">
      <c r="B127" s="49" t="s">
        <v>755</v>
      </c>
      <c r="C127" s="70" t="s">
        <v>312</v>
      </c>
      <c r="W127" s="70"/>
      <c r="X127" s="70"/>
      <c r="Y127" s="70"/>
      <c r="AA127" s="70">
        <v>1</v>
      </c>
      <c r="AL127" s="70">
        <f t="shared" si="12"/>
        <v>0</v>
      </c>
      <c r="AM127" s="70">
        <f t="shared" si="8"/>
        <v>1</v>
      </c>
      <c r="AN127" s="70">
        <f t="shared" si="9"/>
        <v>0</v>
      </c>
      <c r="AO127" s="49">
        <f t="shared" si="11"/>
        <v>4</v>
      </c>
    </row>
    <row r="128" spans="2:41" x14ac:dyDescent="0.2">
      <c r="B128" s="49" t="s">
        <v>323</v>
      </c>
      <c r="C128" s="70" t="s">
        <v>320</v>
      </c>
      <c r="AA128" s="70">
        <v>1</v>
      </c>
      <c r="AB128" s="100"/>
      <c r="AL128" s="70">
        <f t="shared" si="12"/>
        <v>0</v>
      </c>
      <c r="AM128" s="70">
        <f t="shared" si="8"/>
        <v>1</v>
      </c>
      <c r="AN128" s="70">
        <f t="shared" si="9"/>
        <v>0</v>
      </c>
      <c r="AO128" s="49">
        <f t="shared" si="11"/>
        <v>4</v>
      </c>
    </row>
    <row r="129" spans="1:42" x14ac:dyDescent="0.2">
      <c r="B129" s="49" t="s">
        <v>391</v>
      </c>
      <c r="C129" s="70" t="s">
        <v>373</v>
      </c>
      <c r="D129" s="70"/>
      <c r="E129" s="70"/>
      <c r="F129" s="70">
        <v>1</v>
      </c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AL129" s="70">
        <f t="shared" si="12"/>
        <v>0</v>
      </c>
      <c r="AM129" s="70">
        <f t="shared" si="8"/>
        <v>1</v>
      </c>
      <c r="AN129" s="70">
        <f t="shared" si="9"/>
        <v>0</v>
      </c>
      <c r="AO129" s="49">
        <f t="shared" si="11"/>
        <v>4</v>
      </c>
    </row>
    <row r="130" spans="1:42" x14ac:dyDescent="0.2">
      <c r="B130" s="49" t="s">
        <v>383</v>
      </c>
      <c r="C130" s="70" t="s">
        <v>382</v>
      </c>
      <c r="D130" s="70"/>
      <c r="E130" s="70"/>
      <c r="F130" s="70"/>
      <c r="G130" s="70"/>
      <c r="H130" s="70">
        <v>1</v>
      </c>
      <c r="I130" s="70"/>
      <c r="J130" s="70"/>
      <c r="K130" s="100"/>
      <c r="L130" s="100">
        <v>1</v>
      </c>
      <c r="M130" s="10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AL130" s="70">
        <f t="shared" si="12"/>
        <v>1</v>
      </c>
      <c r="AM130" s="70">
        <f t="shared" si="8"/>
        <v>1</v>
      </c>
      <c r="AN130" s="70">
        <f t="shared" si="9"/>
        <v>0</v>
      </c>
      <c r="AO130" s="49">
        <f t="shared" si="11"/>
        <v>6</v>
      </c>
    </row>
    <row r="131" spans="1:42" x14ac:dyDescent="0.2">
      <c r="B131" s="49" t="s">
        <v>294</v>
      </c>
      <c r="C131" s="70" t="s">
        <v>401</v>
      </c>
      <c r="D131" s="70"/>
      <c r="E131" s="70">
        <v>1</v>
      </c>
      <c r="F131" s="70">
        <v>1</v>
      </c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AL131" s="70">
        <f t="shared" si="12"/>
        <v>1</v>
      </c>
      <c r="AM131" s="70">
        <f t="shared" ref="AM131:AM194" si="13">SUM(F131+I131+L131+O131+R131+U131+X131+AA131+AD131+AF131+AH131+AJ131)</f>
        <v>1</v>
      </c>
      <c r="AN131" s="70">
        <f t="shared" ref="AN131:AN194" si="14">SUM(G131+J131+M131+P131+S131+V131+AB131+AE131+AG131+AI131+AK131)</f>
        <v>0</v>
      </c>
      <c r="AO131" s="49">
        <f t="shared" si="11"/>
        <v>6</v>
      </c>
    </row>
    <row r="132" spans="1:42" x14ac:dyDescent="0.2">
      <c r="B132" s="49" t="s">
        <v>423</v>
      </c>
      <c r="C132" s="70" t="s">
        <v>0</v>
      </c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>
        <v>1</v>
      </c>
      <c r="O132" s="70"/>
      <c r="P132" s="70"/>
      <c r="Q132" s="70"/>
      <c r="R132" s="70">
        <v>1</v>
      </c>
      <c r="S132" s="70"/>
      <c r="T132" s="70"/>
      <c r="U132" s="70"/>
      <c r="V132" s="70"/>
      <c r="W132" s="70"/>
      <c r="X132" s="70"/>
      <c r="Y132" s="70"/>
      <c r="AL132" s="70">
        <f t="shared" si="12"/>
        <v>1</v>
      </c>
      <c r="AM132" s="70">
        <f t="shared" si="13"/>
        <v>1</v>
      </c>
      <c r="AN132" s="70">
        <f t="shared" si="14"/>
        <v>0</v>
      </c>
      <c r="AO132" s="49">
        <f t="shared" si="11"/>
        <v>6</v>
      </c>
    </row>
    <row r="133" spans="1:42" x14ac:dyDescent="0.2">
      <c r="A133" s="2"/>
      <c r="B133" s="103" t="s">
        <v>45</v>
      </c>
      <c r="C133" s="70" t="s">
        <v>0</v>
      </c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AF133" s="70">
        <v>0</v>
      </c>
      <c r="AG133" s="70">
        <v>0</v>
      </c>
      <c r="AH133" s="113">
        <v>1</v>
      </c>
      <c r="AI133" s="113">
        <v>0</v>
      </c>
      <c r="AL133" s="70">
        <f t="shared" si="12"/>
        <v>0</v>
      </c>
      <c r="AM133" s="70">
        <f t="shared" si="13"/>
        <v>1</v>
      </c>
      <c r="AN133" s="70">
        <f t="shared" si="14"/>
        <v>0</v>
      </c>
      <c r="AO133" s="49">
        <f t="shared" si="11"/>
        <v>4</v>
      </c>
    </row>
    <row r="134" spans="1:42" x14ac:dyDescent="0.2">
      <c r="A134" s="2"/>
      <c r="B134" s="49" t="s">
        <v>438</v>
      </c>
      <c r="C134" s="70" t="s">
        <v>3</v>
      </c>
      <c r="D134" s="70"/>
      <c r="E134" s="70">
        <v>1</v>
      </c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>
        <v>1</v>
      </c>
      <c r="AC134" s="70">
        <v>0</v>
      </c>
      <c r="AD134" s="70">
        <v>1</v>
      </c>
      <c r="AE134" s="70">
        <v>0</v>
      </c>
      <c r="AF134" s="70">
        <v>0</v>
      </c>
      <c r="AG134" s="70">
        <v>0</v>
      </c>
      <c r="AH134" s="113">
        <v>0</v>
      </c>
      <c r="AI134" s="113">
        <v>0</v>
      </c>
      <c r="AL134" s="70">
        <f t="shared" si="12"/>
        <v>2</v>
      </c>
      <c r="AM134" s="70">
        <f t="shared" si="13"/>
        <v>1</v>
      </c>
      <c r="AN134" s="70">
        <f t="shared" si="14"/>
        <v>0</v>
      </c>
      <c r="AO134" s="49">
        <f t="shared" si="11"/>
        <v>8</v>
      </c>
    </row>
    <row r="135" spans="1:42" x14ac:dyDescent="0.2">
      <c r="B135" s="49" t="s">
        <v>97</v>
      </c>
      <c r="C135" s="70" t="s">
        <v>3</v>
      </c>
      <c r="D135" s="70"/>
      <c r="E135" s="70"/>
      <c r="F135" s="70"/>
      <c r="G135" s="70"/>
      <c r="H135" s="100"/>
      <c r="I135" s="100"/>
      <c r="J135" s="70"/>
      <c r="K135" s="10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AC135" s="70">
        <v>1</v>
      </c>
      <c r="AD135" s="70">
        <v>1</v>
      </c>
      <c r="AE135" s="70">
        <v>0</v>
      </c>
      <c r="AF135" s="70">
        <v>0</v>
      </c>
      <c r="AG135" s="70">
        <v>0</v>
      </c>
      <c r="AH135" s="113">
        <v>0</v>
      </c>
      <c r="AI135" s="113">
        <v>0</v>
      </c>
      <c r="AL135" s="70">
        <f t="shared" si="12"/>
        <v>1</v>
      </c>
      <c r="AM135" s="70">
        <f t="shared" si="13"/>
        <v>1</v>
      </c>
      <c r="AN135" s="70">
        <f t="shared" si="14"/>
        <v>0</v>
      </c>
      <c r="AO135" s="49">
        <f t="shared" si="11"/>
        <v>6</v>
      </c>
    </row>
    <row r="136" spans="1:42" x14ac:dyDescent="0.2">
      <c r="B136" s="49" t="s">
        <v>456</v>
      </c>
      <c r="C136" s="70" t="s">
        <v>451</v>
      </c>
      <c r="D136" s="70"/>
      <c r="E136" s="70"/>
      <c r="F136" s="70"/>
      <c r="G136" s="70"/>
      <c r="H136" s="70"/>
      <c r="I136" s="70"/>
      <c r="J136" s="70"/>
      <c r="K136" s="70">
        <v>1</v>
      </c>
      <c r="L136" s="70"/>
      <c r="M136" s="70"/>
      <c r="N136" s="70">
        <v>1</v>
      </c>
      <c r="O136" s="70"/>
      <c r="P136" s="70"/>
      <c r="Q136" s="70"/>
      <c r="R136" s="70">
        <v>1</v>
      </c>
      <c r="S136" s="70"/>
      <c r="T136" s="70"/>
      <c r="U136" s="70"/>
      <c r="V136" s="70"/>
      <c r="W136" s="70"/>
      <c r="X136" s="70"/>
      <c r="Y136" s="70"/>
      <c r="AL136" s="70">
        <f t="shared" si="12"/>
        <v>2</v>
      </c>
      <c r="AM136" s="70">
        <f t="shared" si="13"/>
        <v>1</v>
      </c>
      <c r="AN136" s="70">
        <f t="shared" si="14"/>
        <v>0</v>
      </c>
      <c r="AO136" s="49">
        <f t="shared" si="11"/>
        <v>8</v>
      </c>
      <c r="AP136" s="49">
        <f>AC136*2+AD136*4+AE136*5</f>
        <v>0</v>
      </c>
    </row>
    <row r="137" spans="1:42" x14ac:dyDescent="0.2">
      <c r="B137" s="49" t="s">
        <v>463</v>
      </c>
      <c r="C137" s="70" t="s">
        <v>451</v>
      </c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>
        <v>1</v>
      </c>
      <c r="S137" s="70"/>
      <c r="T137" s="70"/>
      <c r="U137" s="70"/>
      <c r="V137" s="70"/>
      <c r="W137" s="70"/>
      <c r="X137" s="70"/>
      <c r="Y137" s="70"/>
      <c r="AL137" s="70">
        <f t="shared" si="12"/>
        <v>0</v>
      </c>
      <c r="AM137" s="70">
        <f t="shared" si="13"/>
        <v>1</v>
      </c>
      <c r="AN137" s="70">
        <f t="shared" si="14"/>
        <v>0</v>
      </c>
      <c r="AO137" s="49">
        <f t="shared" si="11"/>
        <v>4</v>
      </c>
    </row>
    <row r="138" spans="1:42" x14ac:dyDescent="0.2">
      <c r="B138" s="49" t="s">
        <v>473</v>
      </c>
      <c r="C138" s="70" t="s">
        <v>467</v>
      </c>
      <c r="Z138" s="70">
        <v>2</v>
      </c>
      <c r="AA138" s="70">
        <v>1</v>
      </c>
      <c r="AL138" s="70">
        <f t="shared" si="12"/>
        <v>2</v>
      </c>
      <c r="AM138" s="70">
        <f t="shared" si="13"/>
        <v>1</v>
      </c>
      <c r="AN138" s="70">
        <f t="shared" si="14"/>
        <v>0</v>
      </c>
      <c r="AO138" s="49">
        <f t="shared" si="11"/>
        <v>8</v>
      </c>
    </row>
    <row r="139" spans="1:42" x14ac:dyDescent="0.2">
      <c r="B139" s="49" t="s">
        <v>494</v>
      </c>
      <c r="C139" s="70" t="s">
        <v>475</v>
      </c>
      <c r="W139" s="70">
        <v>5</v>
      </c>
      <c r="X139" s="70">
        <v>1</v>
      </c>
      <c r="Y139" s="70"/>
      <c r="Z139" s="70">
        <v>2</v>
      </c>
      <c r="AL139" s="70">
        <f t="shared" si="12"/>
        <v>7</v>
      </c>
      <c r="AM139" s="70">
        <f t="shared" si="13"/>
        <v>1</v>
      </c>
      <c r="AN139" s="70">
        <f t="shared" si="14"/>
        <v>0</v>
      </c>
      <c r="AO139" s="49">
        <f t="shared" si="11"/>
        <v>18</v>
      </c>
      <c r="AP139" s="49">
        <f>AC139*2+AD139*4+AE139*5</f>
        <v>0</v>
      </c>
    </row>
    <row r="140" spans="1:42" x14ac:dyDescent="0.2">
      <c r="B140" s="49" t="s">
        <v>499</v>
      </c>
      <c r="C140" s="70" t="s">
        <v>475</v>
      </c>
      <c r="AA140" s="70">
        <v>1</v>
      </c>
      <c r="AL140" s="70">
        <f t="shared" si="12"/>
        <v>0</v>
      </c>
      <c r="AM140" s="70">
        <f t="shared" si="13"/>
        <v>1</v>
      </c>
      <c r="AN140" s="70">
        <f t="shared" si="14"/>
        <v>0</v>
      </c>
      <c r="AO140" s="49">
        <f t="shared" si="11"/>
        <v>4</v>
      </c>
      <c r="AP140" s="49">
        <f>AC140*2+AD140*4+AE140*5</f>
        <v>0</v>
      </c>
    </row>
    <row r="141" spans="1:42" x14ac:dyDescent="0.2">
      <c r="B141" s="49" t="s">
        <v>502</v>
      </c>
      <c r="C141" s="70" t="s">
        <v>475</v>
      </c>
      <c r="AC141" s="70">
        <v>0</v>
      </c>
      <c r="AD141" s="70">
        <v>1</v>
      </c>
      <c r="AE141" s="70">
        <v>0</v>
      </c>
      <c r="AL141" s="70">
        <f t="shared" si="12"/>
        <v>0</v>
      </c>
      <c r="AM141" s="70">
        <f t="shared" si="13"/>
        <v>1</v>
      </c>
      <c r="AN141" s="70">
        <f t="shared" si="14"/>
        <v>0</v>
      </c>
      <c r="AO141" s="49">
        <f t="shared" si="11"/>
        <v>4</v>
      </c>
    </row>
    <row r="142" spans="1:42" x14ac:dyDescent="0.2">
      <c r="B142" s="49" t="s">
        <v>513</v>
      </c>
      <c r="C142" s="70" t="s">
        <v>475</v>
      </c>
      <c r="W142" s="70">
        <v>1</v>
      </c>
      <c r="X142" s="70">
        <v>1</v>
      </c>
      <c r="Y142" s="70"/>
      <c r="Z142" s="70">
        <v>1</v>
      </c>
      <c r="AL142" s="70">
        <f t="shared" si="12"/>
        <v>2</v>
      </c>
      <c r="AM142" s="70">
        <f t="shared" si="13"/>
        <v>1</v>
      </c>
      <c r="AN142" s="70">
        <f t="shared" si="14"/>
        <v>0</v>
      </c>
      <c r="AO142" s="49">
        <f t="shared" si="11"/>
        <v>8</v>
      </c>
      <c r="AP142" s="49">
        <f t="shared" ref="AP142:AP147" si="15">AC142*2+AD142*4+AE142*5</f>
        <v>0</v>
      </c>
    </row>
    <row r="143" spans="1:42" x14ac:dyDescent="0.2">
      <c r="B143" s="49" t="s">
        <v>533</v>
      </c>
      <c r="C143" s="70" t="s">
        <v>475</v>
      </c>
      <c r="W143" s="70"/>
      <c r="X143" s="70"/>
      <c r="Y143" s="70"/>
      <c r="AC143" s="70">
        <v>0</v>
      </c>
      <c r="AD143" s="70">
        <v>1</v>
      </c>
      <c r="AE143" s="70">
        <v>0</v>
      </c>
      <c r="AL143" s="70">
        <f t="shared" si="12"/>
        <v>0</v>
      </c>
      <c r="AM143" s="70">
        <f t="shared" si="13"/>
        <v>1</v>
      </c>
      <c r="AN143" s="70">
        <f t="shared" si="14"/>
        <v>0</v>
      </c>
      <c r="AO143" s="49">
        <f t="shared" si="11"/>
        <v>4</v>
      </c>
      <c r="AP143" s="49">
        <f t="shared" si="15"/>
        <v>4</v>
      </c>
    </row>
    <row r="144" spans="1:42" x14ac:dyDescent="0.2">
      <c r="B144" s="45" t="s">
        <v>539</v>
      </c>
      <c r="C144" s="70" t="s">
        <v>475</v>
      </c>
      <c r="AC144" s="70">
        <v>1</v>
      </c>
      <c r="AD144" s="70">
        <v>1</v>
      </c>
      <c r="AE144" s="70">
        <v>0</v>
      </c>
      <c r="AL144" s="70">
        <f t="shared" ref="AL144:AL174" si="16">SUM(E144+H144+K144+N144+Q144+T144+W144+Z144+AC144)</f>
        <v>1</v>
      </c>
      <c r="AM144" s="70">
        <f t="shared" si="13"/>
        <v>1</v>
      </c>
      <c r="AN144" s="70">
        <f t="shared" si="14"/>
        <v>0</v>
      </c>
      <c r="AO144" s="49">
        <f t="shared" si="11"/>
        <v>6</v>
      </c>
      <c r="AP144" s="49">
        <f t="shared" si="15"/>
        <v>6</v>
      </c>
    </row>
    <row r="145" spans="1:42" x14ac:dyDescent="0.2">
      <c r="B145" s="49" t="s">
        <v>550</v>
      </c>
      <c r="C145" s="70" t="s">
        <v>475</v>
      </c>
      <c r="D145" s="70"/>
      <c r="E145" s="70"/>
      <c r="F145" s="70"/>
      <c r="G145" s="70"/>
      <c r="H145" s="100"/>
      <c r="I145" s="100">
        <v>1</v>
      </c>
      <c r="J145" s="10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AL145" s="70">
        <f t="shared" si="16"/>
        <v>0</v>
      </c>
      <c r="AM145" s="70">
        <f t="shared" si="13"/>
        <v>1</v>
      </c>
      <c r="AN145" s="70">
        <f t="shared" si="14"/>
        <v>0</v>
      </c>
      <c r="AO145" s="49">
        <f t="shared" si="11"/>
        <v>4</v>
      </c>
      <c r="AP145" s="49">
        <f t="shared" si="15"/>
        <v>0</v>
      </c>
    </row>
    <row r="146" spans="1:42" x14ac:dyDescent="0.2">
      <c r="B146" s="49" t="s">
        <v>568</v>
      </c>
      <c r="C146" s="70" t="s">
        <v>475</v>
      </c>
      <c r="W146" s="70"/>
      <c r="X146" s="70">
        <v>1</v>
      </c>
      <c r="Y146" s="70"/>
      <c r="AL146" s="70">
        <f t="shared" si="16"/>
        <v>0</v>
      </c>
      <c r="AM146" s="70">
        <f t="shared" si="13"/>
        <v>1</v>
      </c>
      <c r="AN146" s="70">
        <f t="shared" si="14"/>
        <v>0</v>
      </c>
      <c r="AO146" s="49">
        <f t="shared" si="11"/>
        <v>4</v>
      </c>
      <c r="AP146" s="49">
        <f t="shared" si="15"/>
        <v>0</v>
      </c>
    </row>
    <row r="147" spans="1:42" x14ac:dyDescent="0.2">
      <c r="B147" s="49" t="s">
        <v>573</v>
      </c>
      <c r="C147" s="70" t="s">
        <v>475</v>
      </c>
      <c r="Z147" s="70">
        <v>1</v>
      </c>
      <c r="AA147" s="70">
        <v>1</v>
      </c>
      <c r="AL147" s="70">
        <f t="shared" si="16"/>
        <v>1</v>
      </c>
      <c r="AM147" s="70">
        <f t="shared" si="13"/>
        <v>1</v>
      </c>
      <c r="AN147" s="70">
        <f t="shared" si="14"/>
        <v>0</v>
      </c>
      <c r="AO147" s="49">
        <f t="shared" si="11"/>
        <v>6</v>
      </c>
      <c r="AP147" s="49">
        <f t="shared" si="15"/>
        <v>0</v>
      </c>
    </row>
    <row r="148" spans="1:42" x14ac:dyDescent="0.2">
      <c r="B148" s="49" t="s">
        <v>241</v>
      </c>
      <c r="C148" s="70" t="s">
        <v>475</v>
      </c>
      <c r="W148" s="70"/>
      <c r="X148" s="70">
        <v>1</v>
      </c>
      <c r="Y148" s="70">
        <v>1</v>
      </c>
      <c r="AL148" s="70">
        <f t="shared" si="16"/>
        <v>0</v>
      </c>
      <c r="AM148" s="70">
        <f t="shared" si="13"/>
        <v>1</v>
      </c>
      <c r="AN148" s="70">
        <f t="shared" si="14"/>
        <v>0</v>
      </c>
      <c r="AO148" s="49">
        <f t="shared" si="11"/>
        <v>4</v>
      </c>
    </row>
    <row r="149" spans="1:42" x14ac:dyDescent="0.2">
      <c r="B149" s="49" t="s">
        <v>580</v>
      </c>
      <c r="C149" s="70" t="s">
        <v>475</v>
      </c>
      <c r="AC149" s="70">
        <v>1</v>
      </c>
      <c r="AD149" s="70">
        <v>1</v>
      </c>
      <c r="AE149" s="70">
        <v>0</v>
      </c>
      <c r="AL149" s="70">
        <f t="shared" si="16"/>
        <v>1</v>
      </c>
      <c r="AM149" s="70">
        <f t="shared" si="13"/>
        <v>1</v>
      </c>
      <c r="AN149" s="70">
        <f t="shared" si="14"/>
        <v>0</v>
      </c>
      <c r="AO149" s="49">
        <f t="shared" si="11"/>
        <v>6</v>
      </c>
    </row>
    <row r="150" spans="1:42" x14ac:dyDescent="0.2">
      <c r="B150" s="45" t="s">
        <v>584</v>
      </c>
      <c r="C150" s="70" t="s">
        <v>475</v>
      </c>
      <c r="AC150" s="70">
        <v>0</v>
      </c>
      <c r="AD150" s="70">
        <v>1</v>
      </c>
      <c r="AE150" s="70">
        <v>0</v>
      </c>
      <c r="AL150" s="70">
        <f t="shared" si="16"/>
        <v>0</v>
      </c>
      <c r="AM150" s="70">
        <f t="shared" si="13"/>
        <v>1</v>
      </c>
      <c r="AN150" s="70">
        <f t="shared" si="14"/>
        <v>0</v>
      </c>
      <c r="AO150" s="49">
        <f t="shared" si="11"/>
        <v>4</v>
      </c>
      <c r="AP150" s="49">
        <f>AC150*2+AD150*4+AE150*5</f>
        <v>4</v>
      </c>
    </row>
    <row r="151" spans="1:42" x14ac:dyDescent="0.2">
      <c r="B151" s="49" t="s">
        <v>769</v>
      </c>
      <c r="C151" s="70" t="s">
        <v>614</v>
      </c>
      <c r="W151" s="70"/>
      <c r="X151" s="70"/>
      <c r="Y151" s="70"/>
      <c r="AC151" s="70">
        <v>0</v>
      </c>
      <c r="AD151" s="70">
        <v>1</v>
      </c>
      <c r="AE151" s="70">
        <v>0</v>
      </c>
      <c r="AL151" s="70">
        <f t="shared" si="16"/>
        <v>0</v>
      </c>
      <c r="AM151" s="70">
        <f t="shared" si="13"/>
        <v>1</v>
      </c>
      <c r="AN151" s="70">
        <f t="shared" si="14"/>
        <v>0</v>
      </c>
      <c r="AO151" s="49">
        <f t="shared" si="11"/>
        <v>4</v>
      </c>
    </row>
    <row r="152" spans="1:42" x14ac:dyDescent="0.2">
      <c r="B152" s="49" t="s">
        <v>622</v>
      </c>
      <c r="C152" s="70" t="s">
        <v>26</v>
      </c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>
        <v>2</v>
      </c>
      <c r="U152" s="70"/>
      <c r="V152" s="70"/>
      <c r="W152" s="70"/>
      <c r="X152" s="70"/>
      <c r="Y152" s="70"/>
      <c r="AF152" s="70">
        <v>1</v>
      </c>
      <c r="AG152" s="70">
        <v>0</v>
      </c>
      <c r="AL152" s="70">
        <f t="shared" si="16"/>
        <v>2</v>
      </c>
      <c r="AM152" s="70">
        <f t="shared" si="13"/>
        <v>1</v>
      </c>
      <c r="AN152" s="70">
        <f t="shared" si="14"/>
        <v>0</v>
      </c>
      <c r="AO152" s="49">
        <f t="shared" si="11"/>
        <v>8</v>
      </c>
    </row>
    <row r="153" spans="1:42" x14ac:dyDescent="0.2">
      <c r="B153" s="49" t="s">
        <v>628</v>
      </c>
      <c r="C153" s="70" t="s">
        <v>26</v>
      </c>
      <c r="W153" s="70"/>
      <c r="X153" s="70"/>
      <c r="Y153" s="70"/>
      <c r="Z153" s="70">
        <v>1</v>
      </c>
      <c r="AA153" s="70">
        <v>1</v>
      </c>
      <c r="AC153" s="70">
        <v>0</v>
      </c>
      <c r="AD153" s="70">
        <v>0</v>
      </c>
      <c r="AE153" s="70">
        <v>0</v>
      </c>
      <c r="AF153" s="70">
        <v>0</v>
      </c>
      <c r="AG153" s="70">
        <v>0</v>
      </c>
      <c r="AL153" s="70">
        <f t="shared" si="16"/>
        <v>1</v>
      </c>
      <c r="AM153" s="70">
        <f t="shared" si="13"/>
        <v>1</v>
      </c>
      <c r="AN153" s="70">
        <f t="shared" si="14"/>
        <v>0</v>
      </c>
      <c r="AO153" s="49">
        <f t="shared" si="11"/>
        <v>6</v>
      </c>
    </row>
    <row r="154" spans="1:42" x14ac:dyDescent="0.2">
      <c r="B154" s="49" t="s">
        <v>636</v>
      </c>
      <c r="C154" s="70" t="s">
        <v>632</v>
      </c>
      <c r="D154" s="70"/>
      <c r="E154" s="70"/>
      <c r="F154" s="70"/>
      <c r="G154" s="70"/>
      <c r="H154" s="100">
        <v>2</v>
      </c>
      <c r="I154" s="100">
        <v>1</v>
      </c>
      <c r="J154" s="10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AL154" s="70">
        <f t="shared" si="16"/>
        <v>2</v>
      </c>
      <c r="AM154" s="70">
        <f t="shared" si="13"/>
        <v>1</v>
      </c>
      <c r="AN154" s="70">
        <f t="shared" si="14"/>
        <v>0</v>
      </c>
      <c r="AO154" s="49">
        <f t="shared" si="11"/>
        <v>8</v>
      </c>
    </row>
    <row r="155" spans="1:42" x14ac:dyDescent="0.2">
      <c r="B155" s="45" t="s">
        <v>654</v>
      </c>
      <c r="C155" s="70" t="s">
        <v>651</v>
      </c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AF155" s="70">
        <v>1</v>
      </c>
      <c r="AG155" s="70">
        <v>0</v>
      </c>
      <c r="AL155" s="70">
        <f t="shared" si="16"/>
        <v>0</v>
      </c>
      <c r="AM155" s="70">
        <f t="shared" si="13"/>
        <v>1</v>
      </c>
      <c r="AN155" s="70">
        <f t="shared" si="14"/>
        <v>0</v>
      </c>
      <c r="AO155" s="49">
        <f t="shared" si="11"/>
        <v>4</v>
      </c>
      <c r="AP155" s="49">
        <f>AC155*2+AD155*4+AE155*5</f>
        <v>0</v>
      </c>
    </row>
    <row r="156" spans="1:42" x14ac:dyDescent="0.2">
      <c r="A156" s="2"/>
      <c r="B156" s="45" t="s">
        <v>657</v>
      </c>
      <c r="C156" s="98" t="s">
        <v>651</v>
      </c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AF156" s="70">
        <v>1</v>
      </c>
      <c r="AG156" s="70">
        <v>0</v>
      </c>
      <c r="AL156" s="70">
        <f t="shared" si="16"/>
        <v>0</v>
      </c>
      <c r="AM156" s="70">
        <f t="shared" si="13"/>
        <v>1</v>
      </c>
      <c r="AN156" s="70">
        <f t="shared" si="14"/>
        <v>0</v>
      </c>
      <c r="AO156" s="49">
        <f t="shared" si="11"/>
        <v>4</v>
      </c>
    </row>
    <row r="157" spans="1:42" x14ac:dyDescent="0.2">
      <c r="B157" s="49" t="s">
        <v>468</v>
      </c>
      <c r="C157" s="70" t="s">
        <v>672</v>
      </c>
      <c r="D157" s="70"/>
      <c r="E157" s="70"/>
      <c r="F157" s="70"/>
      <c r="G157" s="70"/>
      <c r="H157" s="70"/>
      <c r="I157" s="70"/>
      <c r="J157" s="70"/>
      <c r="K157" s="70">
        <v>1</v>
      </c>
      <c r="L157" s="70"/>
      <c r="M157" s="70"/>
      <c r="N157" s="70"/>
      <c r="O157" s="70"/>
      <c r="P157" s="70"/>
      <c r="Q157" s="70">
        <v>1</v>
      </c>
      <c r="R157" s="70">
        <v>1</v>
      </c>
      <c r="S157" s="70"/>
      <c r="T157" s="70"/>
      <c r="U157" s="70"/>
      <c r="V157" s="70"/>
      <c r="W157" s="70"/>
      <c r="X157" s="70"/>
      <c r="Y157" s="70"/>
      <c r="Z157" s="70">
        <v>3</v>
      </c>
      <c r="AL157" s="70">
        <f t="shared" si="16"/>
        <v>5</v>
      </c>
      <c r="AM157" s="70">
        <f t="shared" si="13"/>
        <v>1</v>
      </c>
      <c r="AN157" s="70">
        <f t="shared" si="14"/>
        <v>0</v>
      </c>
      <c r="AO157" s="49">
        <f t="shared" si="11"/>
        <v>14</v>
      </c>
    </row>
    <row r="158" spans="1:42" x14ac:dyDescent="0.2">
      <c r="B158" s="49" t="s">
        <v>685</v>
      </c>
      <c r="C158" s="70" t="s">
        <v>682</v>
      </c>
      <c r="D158" s="70"/>
      <c r="E158" s="70"/>
      <c r="F158" s="70"/>
      <c r="G158" s="70"/>
      <c r="H158" s="70"/>
      <c r="I158" s="70"/>
      <c r="J158" s="70"/>
      <c r="K158" s="100"/>
      <c r="L158" s="100">
        <v>1</v>
      </c>
      <c r="M158" s="10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AL158" s="70">
        <f t="shared" si="16"/>
        <v>0</v>
      </c>
      <c r="AM158" s="70">
        <f t="shared" si="13"/>
        <v>1</v>
      </c>
      <c r="AN158" s="70">
        <f t="shared" si="14"/>
        <v>0</v>
      </c>
      <c r="AO158" s="49">
        <f t="shared" si="11"/>
        <v>4</v>
      </c>
      <c r="AP158" s="49">
        <f>AC158*2+AD158*4+AE158*5</f>
        <v>0</v>
      </c>
    </row>
    <row r="159" spans="1:42" x14ac:dyDescent="0.2">
      <c r="B159" s="49" t="s">
        <v>690</v>
      </c>
      <c r="C159" s="70" t="s">
        <v>682</v>
      </c>
      <c r="D159" s="70">
        <v>2</v>
      </c>
      <c r="E159" s="70">
        <v>1</v>
      </c>
      <c r="F159" s="70">
        <v>1</v>
      </c>
      <c r="G159" s="70"/>
      <c r="H159" s="100">
        <v>5</v>
      </c>
      <c r="I159" s="100"/>
      <c r="J159" s="10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AL159" s="70">
        <f t="shared" si="16"/>
        <v>6</v>
      </c>
      <c r="AM159" s="70">
        <f t="shared" si="13"/>
        <v>1</v>
      </c>
      <c r="AN159" s="70">
        <f t="shared" si="14"/>
        <v>0</v>
      </c>
      <c r="AO159" s="49">
        <f t="shared" si="11"/>
        <v>18</v>
      </c>
    </row>
    <row r="160" spans="1:42" x14ac:dyDescent="0.2">
      <c r="B160" s="49" t="s">
        <v>696</v>
      </c>
      <c r="C160" s="70" t="s">
        <v>682</v>
      </c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>
        <v>1</v>
      </c>
      <c r="S160" s="70"/>
      <c r="T160" s="70"/>
      <c r="U160" s="70"/>
      <c r="V160" s="70"/>
      <c r="W160" s="70"/>
      <c r="X160" s="70"/>
      <c r="Y160" s="70"/>
      <c r="AL160" s="70">
        <f t="shared" si="16"/>
        <v>0</v>
      </c>
      <c r="AM160" s="70">
        <f t="shared" si="13"/>
        <v>1</v>
      </c>
      <c r="AN160" s="70">
        <f t="shared" si="14"/>
        <v>0</v>
      </c>
      <c r="AO160" s="49">
        <f t="shared" si="11"/>
        <v>4</v>
      </c>
      <c r="AP160" s="49">
        <f>AC160*2+AD160*4+AE160*5</f>
        <v>0</v>
      </c>
    </row>
    <row r="161" spans="2:44" x14ac:dyDescent="0.2">
      <c r="B161" s="49" t="s">
        <v>699</v>
      </c>
      <c r="C161" s="70" t="s">
        <v>682</v>
      </c>
      <c r="D161" s="70"/>
      <c r="E161" s="70"/>
      <c r="F161" s="70"/>
      <c r="G161" s="70"/>
      <c r="H161" s="70"/>
      <c r="I161" s="70">
        <v>1</v>
      </c>
      <c r="J161" s="70"/>
      <c r="K161" s="70">
        <v>1</v>
      </c>
      <c r="L161" s="70"/>
      <c r="M161" s="70"/>
      <c r="N161" s="70">
        <v>1</v>
      </c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AL161" s="70">
        <f t="shared" si="16"/>
        <v>2</v>
      </c>
      <c r="AM161" s="70">
        <f t="shared" si="13"/>
        <v>1</v>
      </c>
      <c r="AN161" s="70">
        <f t="shared" si="14"/>
        <v>0</v>
      </c>
      <c r="AO161" s="49">
        <f t="shared" si="11"/>
        <v>8</v>
      </c>
    </row>
    <row r="162" spans="2:44" x14ac:dyDescent="0.2">
      <c r="B162" s="49" t="s">
        <v>702</v>
      </c>
      <c r="C162" s="70" t="s">
        <v>682</v>
      </c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>
        <v>1</v>
      </c>
      <c r="O162" s="70">
        <v>1</v>
      </c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AL162" s="70">
        <f t="shared" si="16"/>
        <v>1</v>
      </c>
      <c r="AM162" s="70">
        <f t="shared" si="13"/>
        <v>1</v>
      </c>
      <c r="AN162" s="70">
        <f t="shared" si="14"/>
        <v>0</v>
      </c>
      <c r="AO162" s="49">
        <f t="shared" si="11"/>
        <v>6</v>
      </c>
      <c r="AP162" s="49">
        <f>AC162*2+AD162*4+AE162*5</f>
        <v>0</v>
      </c>
    </row>
    <row r="163" spans="2:44" x14ac:dyDescent="0.2">
      <c r="B163" s="49" t="s">
        <v>706</v>
      </c>
      <c r="C163" s="70" t="s">
        <v>682</v>
      </c>
      <c r="D163" s="70"/>
      <c r="E163" s="70"/>
      <c r="F163" s="70"/>
      <c r="G163" s="70"/>
      <c r="H163" s="100">
        <v>1</v>
      </c>
      <c r="I163" s="100">
        <v>1</v>
      </c>
      <c r="J163" s="10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AL163" s="70">
        <f t="shared" si="16"/>
        <v>1</v>
      </c>
      <c r="AM163" s="70">
        <f t="shared" si="13"/>
        <v>1</v>
      </c>
      <c r="AN163" s="70">
        <f t="shared" si="14"/>
        <v>0</v>
      </c>
      <c r="AO163" s="49">
        <f t="shared" si="11"/>
        <v>6</v>
      </c>
      <c r="AP163" s="49">
        <f>AC163*2+AD163*4+AE163*5</f>
        <v>0</v>
      </c>
    </row>
    <row r="164" spans="2:44" x14ac:dyDescent="0.2">
      <c r="B164" s="49" t="s">
        <v>416</v>
      </c>
      <c r="C164" s="70" t="s">
        <v>0</v>
      </c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>
        <v>1</v>
      </c>
      <c r="O164" s="70"/>
      <c r="P164" s="70"/>
      <c r="Q164" s="70">
        <v>1</v>
      </c>
      <c r="R164" s="70"/>
      <c r="S164" s="70">
        <v>1</v>
      </c>
      <c r="T164" s="70">
        <v>2</v>
      </c>
      <c r="U164" s="70"/>
      <c r="V164" s="70"/>
      <c r="W164" s="70"/>
      <c r="X164" s="70"/>
      <c r="Y164" s="70"/>
      <c r="Z164" s="70">
        <v>1</v>
      </c>
      <c r="AC164" s="70">
        <v>1</v>
      </c>
      <c r="AD164" s="70">
        <v>0</v>
      </c>
      <c r="AE164" s="70">
        <v>0</v>
      </c>
      <c r="AF164" s="70">
        <v>0</v>
      </c>
      <c r="AG164" s="70">
        <v>0</v>
      </c>
      <c r="AH164" s="113">
        <v>0</v>
      </c>
      <c r="AI164" s="113">
        <v>0</v>
      </c>
      <c r="AJ164" s="72">
        <v>0</v>
      </c>
      <c r="AK164" s="70">
        <v>0</v>
      </c>
      <c r="AL164" s="70">
        <f t="shared" si="16"/>
        <v>6</v>
      </c>
      <c r="AM164" s="70">
        <f t="shared" si="13"/>
        <v>0</v>
      </c>
      <c r="AN164" s="70">
        <f t="shared" si="14"/>
        <v>1</v>
      </c>
      <c r="AO164" s="49">
        <f t="shared" si="11"/>
        <v>17</v>
      </c>
      <c r="AP164" s="49">
        <f>AC164*2+AD164*4+AE164*5</f>
        <v>2</v>
      </c>
    </row>
    <row r="165" spans="2:44" x14ac:dyDescent="0.2">
      <c r="B165" s="49" t="s">
        <v>282</v>
      </c>
      <c r="C165" s="70" t="s">
        <v>1</v>
      </c>
      <c r="D165" s="70"/>
      <c r="E165" s="70"/>
      <c r="F165" s="70"/>
      <c r="G165" s="70">
        <v>1</v>
      </c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AC165" s="70">
        <v>1</v>
      </c>
      <c r="AD165" s="70">
        <v>0</v>
      </c>
      <c r="AE165" s="70">
        <v>0</v>
      </c>
      <c r="AL165" s="70">
        <f t="shared" si="16"/>
        <v>1</v>
      </c>
      <c r="AM165" s="70">
        <f t="shared" si="13"/>
        <v>0</v>
      </c>
      <c r="AN165" s="70">
        <f t="shared" si="14"/>
        <v>1</v>
      </c>
      <c r="AO165" s="49">
        <f t="shared" si="11"/>
        <v>7</v>
      </c>
    </row>
    <row r="166" spans="2:44" x14ac:dyDescent="0.2">
      <c r="B166" s="49" t="s">
        <v>301</v>
      </c>
      <c r="C166" s="70" t="s">
        <v>1</v>
      </c>
      <c r="Z166" s="70">
        <v>1</v>
      </c>
      <c r="AB166" s="70">
        <v>1</v>
      </c>
      <c r="AL166" s="70">
        <f t="shared" si="16"/>
        <v>1</v>
      </c>
      <c r="AM166" s="70">
        <f t="shared" si="13"/>
        <v>0</v>
      </c>
      <c r="AN166" s="70">
        <f t="shared" si="14"/>
        <v>1</v>
      </c>
      <c r="AO166" s="49">
        <f t="shared" si="11"/>
        <v>7</v>
      </c>
    </row>
    <row r="167" spans="2:44" x14ac:dyDescent="0.2">
      <c r="B167" s="49" t="s">
        <v>328</v>
      </c>
      <c r="C167" s="70" t="s">
        <v>320</v>
      </c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AC167" s="70">
        <v>3</v>
      </c>
      <c r="AD167" s="70">
        <v>0</v>
      </c>
      <c r="AE167" s="70">
        <v>1</v>
      </c>
      <c r="AL167" s="70">
        <f t="shared" si="16"/>
        <v>3</v>
      </c>
      <c r="AM167" s="70">
        <f t="shared" si="13"/>
        <v>0</v>
      </c>
      <c r="AN167" s="70">
        <f t="shared" si="14"/>
        <v>1</v>
      </c>
      <c r="AO167" s="49">
        <f t="shared" si="11"/>
        <v>11</v>
      </c>
    </row>
    <row r="168" spans="2:44" x14ac:dyDescent="0.2">
      <c r="B168" s="49" t="s">
        <v>329</v>
      </c>
      <c r="C168" s="70" t="s">
        <v>320</v>
      </c>
      <c r="Z168" s="70">
        <v>2</v>
      </c>
      <c r="AB168" s="70">
        <v>1</v>
      </c>
      <c r="AL168" s="70">
        <f t="shared" si="16"/>
        <v>2</v>
      </c>
      <c r="AM168" s="70">
        <f t="shared" si="13"/>
        <v>0</v>
      </c>
      <c r="AN168" s="70">
        <f t="shared" si="14"/>
        <v>1</v>
      </c>
      <c r="AO168" s="49">
        <f t="shared" si="11"/>
        <v>9</v>
      </c>
    </row>
    <row r="169" spans="2:44" x14ac:dyDescent="0.2">
      <c r="B169" s="49" t="s">
        <v>369</v>
      </c>
      <c r="C169" s="70" t="s">
        <v>758</v>
      </c>
      <c r="D169" s="70">
        <v>4</v>
      </c>
      <c r="E169" s="70"/>
      <c r="F169" s="70"/>
      <c r="G169" s="70"/>
      <c r="H169" s="70"/>
      <c r="I169" s="70"/>
      <c r="J169" s="70"/>
      <c r="K169" s="100"/>
      <c r="L169" s="100"/>
      <c r="M169" s="100">
        <v>1</v>
      </c>
      <c r="N169" s="72">
        <v>1</v>
      </c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AL169" s="70">
        <f t="shared" si="16"/>
        <v>1</v>
      </c>
      <c r="AM169" s="70">
        <f t="shared" si="13"/>
        <v>0</v>
      </c>
      <c r="AN169" s="70">
        <f t="shared" si="14"/>
        <v>1</v>
      </c>
      <c r="AO169" s="49">
        <f t="shared" si="11"/>
        <v>11</v>
      </c>
    </row>
    <row r="170" spans="2:44" x14ac:dyDescent="0.2">
      <c r="B170" s="49" t="s">
        <v>406</v>
      </c>
      <c r="C170" s="70" t="s">
        <v>401</v>
      </c>
      <c r="D170" s="70">
        <v>4</v>
      </c>
      <c r="E170" s="70"/>
      <c r="F170" s="70"/>
      <c r="G170" s="70">
        <v>1</v>
      </c>
      <c r="H170" s="20">
        <v>1</v>
      </c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AL170" s="70">
        <f t="shared" si="16"/>
        <v>1</v>
      </c>
      <c r="AM170" s="70">
        <f t="shared" si="13"/>
        <v>0</v>
      </c>
      <c r="AN170" s="70">
        <f t="shared" si="14"/>
        <v>1</v>
      </c>
      <c r="AO170" s="49">
        <f t="shared" si="11"/>
        <v>11</v>
      </c>
      <c r="AQ170" s="70"/>
      <c r="AR170" s="70"/>
    </row>
    <row r="171" spans="2:44" x14ac:dyDescent="0.2">
      <c r="B171" s="49" t="s">
        <v>407</v>
      </c>
      <c r="C171" s="70" t="s">
        <v>401</v>
      </c>
      <c r="D171" s="70"/>
      <c r="E171" s="70">
        <v>1</v>
      </c>
      <c r="F171" s="70"/>
      <c r="G171" s="70">
        <v>1</v>
      </c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AL171" s="70">
        <f t="shared" si="16"/>
        <v>1</v>
      </c>
      <c r="AM171" s="70">
        <f t="shared" si="13"/>
        <v>0</v>
      </c>
      <c r="AN171" s="70">
        <f t="shared" si="14"/>
        <v>1</v>
      </c>
      <c r="AO171" s="49">
        <f t="shared" si="11"/>
        <v>7</v>
      </c>
      <c r="AP171" s="49">
        <f t="shared" ref="AP171:AP181" si="17">AC171*2+AD171*4+AE171*5</f>
        <v>0</v>
      </c>
      <c r="AQ171" s="70"/>
      <c r="AR171" s="70"/>
    </row>
    <row r="172" spans="2:44" x14ac:dyDescent="0.2">
      <c r="B172" s="49" t="s">
        <v>431</v>
      </c>
      <c r="C172" s="70" t="s">
        <v>0</v>
      </c>
      <c r="D172" s="70">
        <v>2</v>
      </c>
      <c r="E172" s="70">
        <v>1</v>
      </c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>
        <v>1</v>
      </c>
      <c r="T172" s="70"/>
      <c r="U172" s="70"/>
      <c r="V172" s="70"/>
      <c r="W172" s="70"/>
      <c r="X172" s="70"/>
      <c r="Y172" s="70"/>
      <c r="AL172" s="70">
        <f t="shared" si="16"/>
        <v>1</v>
      </c>
      <c r="AM172" s="70">
        <f t="shared" si="13"/>
        <v>0</v>
      </c>
      <c r="AN172" s="70">
        <f t="shared" si="14"/>
        <v>1</v>
      </c>
      <c r="AO172" s="49">
        <f t="shared" si="11"/>
        <v>9</v>
      </c>
      <c r="AP172" s="49">
        <f t="shared" si="17"/>
        <v>0</v>
      </c>
      <c r="AQ172" s="70"/>
      <c r="AR172" s="70"/>
    </row>
    <row r="173" spans="2:44" x14ac:dyDescent="0.2">
      <c r="B173" s="49" t="s">
        <v>599</v>
      </c>
      <c r="C173" s="70" t="s">
        <v>594</v>
      </c>
      <c r="D173" s="70"/>
      <c r="E173" s="70"/>
      <c r="F173" s="70"/>
      <c r="G173" s="70"/>
      <c r="H173" s="100"/>
      <c r="I173" s="100"/>
      <c r="J173" s="100">
        <v>1</v>
      </c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AL173" s="70">
        <f t="shared" si="16"/>
        <v>0</v>
      </c>
      <c r="AM173" s="70">
        <f t="shared" si="13"/>
        <v>0</v>
      </c>
      <c r="AN173" s="70">
        <f t="shared" si="14"/>
        <v>1</v>
      </c>
      <c r="AO173" s="49">
        <f t="shared" ref="AO173:AO236" si="18">D173+AL173*2+AM173*4+AN173*5</f>
        <v>5</v>
      </c>
      <c r="AP173" s="49">
        <f t="shared" si="17"/>
        <v>0</v>
      </c>
      <c r="AQ173" s="70"/>
      <c r="AR173" s="70"/>
    </row>
    <row r="174" spans="2:44" x14ac:dyDescent="0.2">
      <c r="B174" s="49" t="s">
        <v>644</v>
      </c>
      <c r="C174" s="70" t="s">
        <v>632</v>
      </c>
      <c r="D174" s="70"/>
      <c r="E174" s="70"/>
      <c r="F174" s="70"/>
      <c r="G174" s="70"/>
      <c r="H174" s="100"/>
      <c r="I174" s="100"/>
      <c r="J174" s="100">
        <v>1</v>
      </c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AL174" s="70">
        <f t="shared" si="16"/>
        <v>0</v>
      </c>
      <c r="AM174" s="70">
        <f t="shared" si="13"/>
        <v>0</v>
      </c>
      <c r="AN174" s="70">
        <f t="shared" si="14"/>
        <v>1</v>
      </c>
      <c r="AO174" s="49">
        <f t="shared" si="18"/>
        <v>5</v>
      </c>
      <c r="AP174" s="49">
        <f t="shared" si="17"/>
        <v>0</v>
      </c>
      <c r="AQ174" s="70"/>
      <c r="AR174" s="70"/>
    </row>
    <row r="175" spans="2:44" x14ac:dyDescent="0.2">
      <c r="B175" s="97" t="s">
        <v>820</v>
      </c>
      <c r="C175" s="70" t="s">
        <v>785</v>
      </c>
      <c r="AJ175" s="72">
        <v>0</v>
      </c>
      <c r="AK175" s="70">
        <v>0</v>
      </c>
      <c r="AM175" s="70">
        <f t="shared" si="13"/>
        <v>0</v>
      </c>
      <c r="AN175" s="70">
        <f t="shared" si="14"/>
        <v>0</v>
      </c>
      <c r="AO175" s="49">
        <f t="shared" si="18"/>
        <v>0</v>
      </c>
      <c r="AP175" s="49">
        <f t="shared" si="17"/>
        <v>0</v>
      </c>
      <c r="AQ175" s="70"/>
      <c r="AR175" s="70"/>
    </row>
    <row r="176" spans="2:44" x14ac:dyDescent="0.2">
      <c r="B176" s="97" t="s">
        <v>805</v>
      </c>
      <c r="C176" s="70" t="s">
        <v>25</v>
      </c>
      <c r="AJ176" s="72">
        <v>0</v>
      </c>
      <c r="AK176" s="70">
        <v>0</v>
      </c>
      <c r="AM176" s="70">
        <f t="shared" si="13"/>
        <v>0</v>
      </c>
      <c r="AN176" s="70">
        <f t="shared" si="14"/>
        <v>0</v>
      </c>
      <c r="AO176" s="49">
        <f t="shared" si="18"/>
        <v>0</v>
      </c>
      <c r="AP176" s="49">
        <f t="shared" si="17"/>
        <v>0</v>
      </c>
      <c r="AQ176" s="70"/>
      <c r="AR176" s="70"/>
    </row>
    <row r="177" spans="2:44" x14ac:dyDescent="0.2">
      <c r="B177" s="49" t="s">
        <v>275</v>
      </c>
      <c r="C177" s="70" t="s">
        <v>1</v>
      </c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>
        <v>1</v>
      </c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AC177" s="70">
        <v>1</v>
      </c>
      <c r="AD177" s="70">
        <v>0</v>
      </c>
      <c r="AE177" s="70">
        <v>0</v>
      </c>
      <c r="AF177" s="70">
        <v>0</v>
      </c>
      <c r="AG177" s="70">
        <v>0</v>
      </c>
      <c r="AH177" s="113">
        <v>0</v>
      </c>
      <c r="AI177" s="113">
        <v>0</v>
      </c>
      <c r="AJ177" s="72">
        <v>0</v>
      </c>
      <c r="AK177" s="70">
        <v>0</v>
      </c>
      <c r="AL177" s="70">
        <f>SUM(E177+H177+K177+N177+Q177+T177+W177+Z177+AC177)</f>
        <v>2</v>
      </c>
      <c r="AM177" s="70">
        <f t="shared" si="13"/>
        <v>0</v>
      </c>
      <c r="AN177" s="70">
        <f t="shared" si="14"/>
        <v>0</v>
      </c>
      <c r="AO177" s="49">
        <f t="shared" si="18"/>
        <v>4</v>
      </c>
      <c r="AP177" s="49">
        <f t="shared" si="17"/>
        <v>2</v>
      </c>
      <c r="AQ177" s="70"/>
      <c r="AR177" s="70"/>
    </row>
    <row r="178" spans="2:44" x14ac:dyDescent="0.2">
      <c r="B178" s="49" t="s">
        <v>731</v>
      </c>
      <c r="C178" s="70" t="s">
        <v>26</v>
      </c>
      <c r="W178" s="70"/>
      <c r="X178" s="70"/>
      <c r="Y178" s="70"/>
      <c r="AH178" s="113">
        <v>0</v>
      </c>
      <c r="AI178" s="113">
        <v>0</v>
      </c>
      <c r="AJ178" s="72">
        <v>0</v>
      </c>
      <c r="AK178" s="70">
        <v>0</v>
      </c>
      <c r="AL178" s="70"/>
      <c r="AM178" s="70">
        <f t="shared" si="13"/>
        <v>0</v>
      </c>
      <c r="AN178" s="70">
        <f t="shared" si="14"/>
        <v>0</v>
      </c>
      <c r="AO178" s="49">
        <f t="shared" si="18"/>
        <v>0</v>
      </c>
      <c r="AP178" s="49">
        <f t="shared" si="17"/>
        <v>0</v>
      </c>
      <c r="AQ178" s="70"/>
      <c r="AR178" s="70"/>
    </row>
    <row r="179" spans="2:44" x14ac:dyDescent="0.2">
      <c r="B179" s="49" t="s">
        <v>829</v>
      </c>
      <c r="C179" s="70" t="s">
        <v>614</v>
      </c>
      <c r="W179" s="70"/>
      <c r="X179" s="70"/>
      <c r="Y179" s="70"/>
      <c r="AJ179" s="72">
        <v>0</v>
      </c>
      <c r="AK179" s="70">
        <v>0</v>
      </c>
      <c r="AL179" s="70">
        <f>SUM(E179+H179+K179+N179+Q179+T179+W179+Z179+AC179)</f>
        <v>0</v>
      </c>
      <c r="AM179" s="70">
        <f t="shared" si="13"/>
        <v>0</v>
      </c>
      <c r="AN179" s="70">
        <f t="shared" si="14"/>
        <v>0</v>
      </c>
      <c r="AO179" s="49">
        <f t="shared" si="18"/>
        <v>0</v>
      </c>
      <c r="AP179" s="49">
        <f t="shared" si="17"/>
        <v>0</v>
      </c>
      <c r="AQ179" s="70"/>
      <c r="AR179" s="70"/>
    </row>
    <row r="180" spans="2:44" x14ac:dyDescent="0.2">
      <c r="B180" s="49" t="s">
        <v>278</v>
      </c>
      <c r="C180" s="70" t="s">
        <v>1</v>
      </c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>
        <v>1</v>
      </c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AJ180" s="72">
        <v>0</v>
      </c>
      <c r="AK180" s="70">
        <v>0</v>
      </c>
      <c r="AL180" s="70">
        <f>SUM(E180+H180+K180+N180+Q180+T180+W180+Z180+AC180)</f>
        <v>1</v>
      </c>
      <c r="AM180" s="70">
        <f t="shared" si="13"/>
        <v>0</v>
      </c>
      <c r="AN180" s="70">
        <f t="shared" si="14"/>
        <v>0</v>
      </c>
      <c r="AO180" s="49">
        <f t="shared" si="18"/>
        <v>2</v>
      </c>
      <c r="AP180" s="49">
        <f t="shared" si="17"/>
        <v>0</v>
      </c>
      <c r="AQ180" s="70"/>
      <c r="AR180" s="70"/>
    </row>
    <row r="181" spans="2:44" x14ac:dyDescent="0.2">
      <c r="B181" s="8" t="s">
        <v>824</v>
      </c>
      <c r="C181" s="99" t="s">
        <v>25</v>
      </c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AD181" s="72"/>
      <c r="AJ181" s="72">
        <v>0</v>
      </c>
      <c r="AK181" s="70">
        <v>0</v>
      </c>
      <c r="AL181" s="70"/>
      <c r="AM181" s="70">
        <f t="shared" si="13"/>
        <v>0</v>
      </c>
      <c r="AN181" s="70">
        <f t="shared" si="14"/>
        <v>0</v>
      </c>
      <c r="AO181" s="49">
        <f t="shared" si="18"/>
        <v>0</v>
      </c>
      <c r="AP181" s="49">
        <f t="shared" si="17"/>
        <v>0</v>
      </c>
      <c r="AQ181" s="70"/>
      <c r="AR181" s="70"/>
    </row>
    <row r="182" spans="2:44" x14ac:dyDescent="0.2">
      <c r="B182" s="49" t="s">
        <v>258</v>
      </c>
      <c r="C182" s="70" t="s">
        <v>785</v>
      </c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AC182" s="70">
        <v>1</v>
      </c>
      <c r="AD182" s="70">
        <v>0</v>
      </c>
      <c r="AE182" s="70">
        <v>0</v>
      </c>
      <c r="AJ182" s="72">
        <v>0</v>
      </c>
      <c r="AK182" s="70">
        <v>0</v>
      </c>
      <c r="AL182" s="70">
        <f>SUM(E182+H182+K182+N182+Q182+T182+W182+Z182+AC182)</f>
        <v>1</v>
      </c>
      <c r="AM182" s="70">
        <f t="shared" si="13"/>
        <v>0</v>
      </c>
      <c r="AN182" s="70">
        <f t="shared" si="14"/>
        <v>0</v>
      </c>
      <c r="AO182" s="49">
        <f t="shared" si="18"/>
        <v>2</v>
      </c>
      <c r="AQ182" s="70"/>
      <c r="AR182" s="70"/>
    </row>
    <row r="183" spans="2:44" x14ac:dyDescent="0.2">
      <c r="B183" s="49" t="s">
        <v>284</v>
      </c>
      <c r="C183" s="70" t="s">
        <v>26</v>
      </c>
      <c r="AF183" s="70">
        <v>0</v>
      </c>
      <c r="AG183" s="70">
        <v>0</v>
      </c>
      <c r="AJ183" s="72">
        <v>0</v>
      </c>
      <c r="AK183" s="70">
        <v>0</v>
      </c>
      <c r="AL183" s="70">
        <f>SUM(E183+H183+K183+N183+Q183+T183+W183+Z183+AC183)</f>
        <v>0</v>
      </c>
      <c r="AM183" s="70">
        <f t="shared" si="13"/>
        <v>0</v>
      </c>
      <c r="AN183" s="70">
        <f t="shared" si="14"/>
        <v>0</v>
      </c>
      <c r="AO183" s="49">
        <f t="shared" si="18"/>
        <v>0</v>
      </c>
      <c r="AQ183" s="70"/>
      <c r="AR183" s="70"/>
    </row>
    <row r="184" spans="2:44" x14ac:dyDescent="0.2">
      <c r="B184" s="97" t="s">
        <v>831</v>
      </c>
      <c r="C184" s="70" t="s">
        <v>785</v>
      </c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AJ184" s="72">
        <v>0</v>
      </c>
      <c r="AK184" s="70">
        <v>0</v>
      </c>
      <c r="AL184" s="70"/>
      <c r="AM184" s="70">
        <f t="shared" si="13"/>
        <v>0</v>
      </c>
      <c r="AN184" s="70">
        <f t="shared" si="14"/>
        <v>0</v>
      </c>
      <c r="AO184" s="49">
        <f t="shared" si="18"/>
        <v>0</v>
      </c>
      <c r="AQ184" s="70"/>
      <c r="AR184" s="70"/>
    </row>
    <row r="185" spans="2:44" x14ac:dyDescent="0.2">
      <c r="B185" s="49" t="s">
        <v>775</v>
      </c>
      <c r="C185" s="99" t="s">
        <v>25</v>
      </c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AD185" s="72"/>
      <c r="AH185" s="113">
        <v>0</v>
      </c>
      <c r="AI185" s="113">
        <v>0</v>
      </c>
      <c r="AJ185" s="72">
        <v>0</v>
      </c>
      <c r="AK185" s="70">
        <v>0</v>
      </c>
      <c r="AL185" s="70"/>
      <c r="AM185" s="70">
        <f t="shared" si="13"/>
        <v>0</v>
      </c>
      <c r="AN185" s="70">
        <f t="shared" si="14"/>
        <v>0</v>
      </c>
      <c r="AO185" s="49">
        <f t="shared" si="18"/>
        <v>0</v>
      </c>
      <c r="AQ185" s="70"/>
      <c r="AR185" s="70"/>
    </row>
    <row r="186" spans="2:44" x14ac:dyDescent="0.2">
      <c r="B186" s="97" t="s">
        <v>818</v>
      </c>
      <c r="C186" s="70" t="s">
        <v>26</v>
      </c>
      <c r="AJ186" s="72">
        <v>0</v>
      </c>
      <c r="AK186" s="70">
        <v>0</v>
      </c>
      <c r="AM186" s="70">
        <f t="shared" si="13"/>
        <v>0</v>
      </c>
      <c r="AN186" s="70">
        <f t="shared" si="14"/>
        <v>0</v>
      </c>
      <c r="AO186" s="49">
        <f t="shared" si="18"/>
        <v>0</v>
      </c>
      <c r="AQ186" s="70"/>
      <c r="AR186" s="70"/>
    </row>
    <row r="187" spans="2:44" x14ac:dyDescent="0.2">
      <c r="B187" s="97" t="s">
        <v>801</v>
      </c>
      <c r="C187" s="70" t="s">
        <v>785</v>
      </c>
      <c r="AJ187" s="72">
        <v>0</v>
      </c>
      <c r="AK187" s="70">
        <v>0</v>
      </c>
      <c r="AM187" s="70">
        <f t="shared" si="13"/>
        <v>0</v>
      </c>
      <c r="AN187" s="70">
        <f t="shared" si="14"/>
        <v>0</v>
      </c>
      <c r="AO187" s="49">
        <f t="shared" si="18"/>
        <v>0</v>
      </c>
      <c r="AQ187" s="70"/>
      <c r="AR187" s="70"/>
    </row>
    <row r="188" spans="2:44" x14ac:dyDescent="0.2">
      <c r="B188" s="49" t="s">
        <v>836</v>
      </c>
      <c r="C188" s="99" t="s">
        <v>25</v>
      </c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AJ188" s="72">
        <v>0</v>
      </c>
      <c r="AK188" s="70">
        <v>0</v>
      </c>
      <c r="AL188" s="70"/>
      <c r="AM188" s="70">
        <f t="shared" si="13"/>
        <v>0</v>
      </c>
      <c r="AN188" s="70">
        <f t="shared" si="14"/>
        <v>0</v>
      </c>
      <c r="AO188" s="49">
        <f t="shared" si="18"/>
        <v>0</v>
      </c>
      <c r="AQ188" s="70"/>
      <c r="AR188" s="70"/>
    </row>
    <row r="189" spans="2:44" x14ac:dyDescent="0.2">
      <c r="B189" s="97" t="s">
        <v>832</v>
      </c>
      <c r="C189" s="70" t="s">
        <v>785</v>
      </c>
      <c r="W189" s="70"/>
      <c r="X189" s="70"/>
      <c r="Y189" s="70"/>
      <c r="AJ189" s="72">
        <v>0</v>
      </c>
      <c r="AK189" s="70">
        <v>0</v>
      </c>
      <c r="AL189" s="70"/>
      <c r="AM189" s="70">
        <f t="shared" si="13"/>
        <v>0</v>
      </c>
      <c r="AN189" s="70">
        <f t="shared" si="14"/>
        <v>0</v>
      </c>
      <c r="AO189" s="49">
        <f t="shared" si="18"/>
        <v>0</v>
      </c>
      <c r="AQ189" s="70"/>
      <c r="AR189" s="70"/>
    </row>
    <row r="190" spans="2:44" x14ac:dyDescent="0.2">
      <c r="B190" s="49" t="s">
        <v>72</v>
      </c>
      <c r="C190" s="70" t="s">
        <v>1</v>
      </c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AF190" s="70">
        <v>0</v>
      </c>
      <c r="AG190" s="70">
        <v>0</v>
      </c>
      <c r="AH190" s="113">
        <v>0</v>
      </c>
      <c r="AI190" s="113">
        <v>0</v>
      </c>
      <c r="AJ190" s="72">
        <v>0</v>
      </c>
      <c r="AK190" s="70">
        <v>0</v>
      </c>
      <c r="AL190" s="70">
        <f>SUM(E190+H190+K190+N190+Q190+T190+W190+Z190+AC190)</f>
        <v>0</v>
      </c>
      <c r="AM190" s="70">
        <f t="shared" si="13"/>
        <v>0</v>
      </c>
      <c r="AN190" s="70">
        <f t="shared" si="14"/>
        <v>0</v>
      </c>
      <c r="AO190" s="49">
        <f t="shared" si="18"/>
        <v>0</v>
      </c>
      <c r="AQ190" s="70"/>
      <c r="AR190" s="70"/>
    </row>
    <row r="191" spans="2:44" x14ac:dyDescent="0.2">
      <c r="B191" s="97" t="s">
        <v>787</v>
      </c>
      <c r="C191" s="70" t="s">
        <v>26</v>
      </c>
      <c r="AJ191" s="72">
        <v>0</v>
      </c>
      <c r="AK191" s="70">
        <v>0</v>
      </c>
      <c r="AM191" s="70">
        <f t="shared" si="13"/>
        <v>0</v>
      </c>
      <c r="AN191" s="70">
        <f t="shared" si="14"/>
        <v>0</v>
      </c>
      <c r="AO191" s="49">
        <f t="shared" si="18"/>
        <v>0</v>
      </c>
      <c r="AQ191" s="70"/>
      <c r="AR191" s="70"/>
    </row>
    <row r="192" spans="2:44" x14ac:dyDescent="0.2">
      <c r="B192" s="49" t="s">
        <v>807</v>
      </c>
      <c r="C192" s="99" t="s">
        <v>25</v>
      </c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AH192" s="113">
        <v>0</v>
      </c>
      <c r="AI192" s="113">
        <v>0</v>
      </c>
      <c r="AJ192" s="72">
        <v>0</v>
      </c>
      <c r="AK192" s="70">
        <v>0</v>
      </c>
      <c r="AL192" s="70"/>
      <c r="AM192" s="70">
        <f t="shared" si="13"/>
        <v>0</v>
      </c>
      <c r="AN192" s="70">
        <f t="shared" si="14"/>
        <v>0</v>
      </c>
      <c r="AO192" s="49">
        <f t="shared" si="18"/>
        <v>0</v>
      </c>
      <c r="AQ192" s="70"/>
      <c r="AR192" s="70"/>
    </row>
    <row r="193" spans="1:44" x14ac:dyDescent="0.2">
      <c r="B193" s="49" t="s">
        <v>830</v>
      </c>
      <c r="C193" s="70" t="s">
        <v>26</v>
      </c>
      <c r="AJ193" s="72">
        <v>0</v>
      </c>
      <c r="AK193" s="70">
        <v>0</v>
      </c>
      <c r="AL193" s="70"/>
      <c r="AM193" s="70">
        <f t="shared" si="13"/>
        <v>0</v>
      </c>
      <c r="AN193" s="70">
        <f t="shared" si="14"/>
        <v>0</v>
      </c>
      <c r="AO193" s="49">
        <f t="shared" si="18"/>
        <v>0</v>
      </c>
      <c r="AQ193" s="70"/>
      <c r="AR193" s="70"/>
    </row>
    <row r="194" spans="1:44" x14ac:dyDescent="0.2">
      <c r="B194" s="49" t="s">
        <v>826</v>
      </c>
      <c r="C194" s="70" t="s">
        <v>3</v>
      </c>
      <c r="AJ194" s="72">
        <v>0</v>
      </c>
      <c r="AK194" s="70">
        <v>0</v>
      </c>
      <c r="AL194" s="70"/>
      <c r="AM194" s="70">
        <f t="shared" si="13"/>
        <v>0</v>
      </c>
      <c r="AN194" s="70">
        <f t="shared" si="14"/>
        <v>0</v>
      </c>
      <c r="AO194" s="49">
        <f t="shared" si="18"/>
        <v>0</v>
      </c>
      <c r="AP194" s="49">
        <f>AC194*2+AD194*4+AE194*5</f>
        <v>0</v>
      </c>
      <c r="AQ194" s="70"/>
      <c r="AR194" s="70"/>
    </row>
    <row r="195" spans="1:44" x14ac:dyDescent="0.2">
      <c r="B195" s="97" t="s">
        <v>814</v>
      </c>
      <c r="C195" s="70" t="s">
        <v>785</v>
      </c>
      <c r="AJ195" s="72">
        <v>0</v>
      </c>
      <c r="AK195" s="70">
        <v>0</v>
      </c>
      <c r="AM195" s="70">
        <f t="shared" ref="AM195:AM258" si="19">SUM(F195+I195+L195+O195+R195+U195+X195+AA195+AD195+AF195+AH195+AJ195)</f>
        <v>0</v>
      </c>
      <c r="AN195" s="70">
        <f t="shared" ref="AN195:AN258" si="20">SUM(G195+J195+M195+P195+S195+V195+AB195+AE195+AG195+AI195+AK195)</f>
        <v>0</v>
      </c>
      <c r="AO195" s="49">
        <f t="shared" si="18"/>
        <v>0</v>
      </c>
    </row>
    <row r="196" spans="1:44" x14ac:dyDescent="0.2">
      <c r="B196" s="8" t="s">
        <v>828</v>
      </c>
      <c r="C196" s="70" t="s">
        <v>1</v>
      </c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AJ196" s="72">
        <v>0</v>
      </c>
      <c r="AK196" s="70">
        <v>0</v>
      </c>
      <c r="AL196" s="70"/>
      <c r="AM196" s="70">
        <f t="shared" si="19"/>
        <v>0</v>
      </c>
      <c r="AN196" s="70">
        <f t="shared" si="20"/>
        <v>0</v>
      </c>
      <c r="AO196" s="49">
        <f t="shared" si="18"/>
        <v>0</v>
      </c>
    </row>
    <row r="197" spans="1:44" x14ac:dyDescent="0.2">
      <c r="B197" s="49" t="s">
        <v>658</v>
      </c>
      <c r="C197" s="70" t="s">
        <v>26</v>
      </c>
      <c r="W197" s="70"/>
      <c r="X197" s="70"/>
      <c r="Y197" s="70"/>
      <c r="AF197" s="70">
        <v>0</v>
      </c>
      <c r="AG197" s="70">
        <v>0</v>
      </c>
      <c r="AH197" s="113">
        <v>0</v>
      </c>
      <c r="AI197" s="113">
        <v>0</v>
      </c>
      <c r="AJ197" s="72">
        <v>0</v>
      </c>
      <c r="AK197" s="70">
        <v>0</v>
      </c>
      <c r="AL197" s="70">
        <f>SUM(E197+H197+K197+N197+Q197+T197+W197+Z197+AC197)</f>
        <v>0</v>
      </c>
      <c r="AM197" s="70">
        <f t="shared" si="19"/>
        <v>0</v>
      </c>
      <c r="AN197" s="70">
        <f t="shared" si="20"/>
        <v>0</v>
      </c>
      <c r="AO197" s="49">
        <f t="shared" si="18"/>
        <v>0</v>
      </c>
    </row>
    <row r="198" spans="1:44" x14ac:dyDescent="0.2">
      <c r="A198" s="2"/>
      <c r="B198" s="97" t="s">
        <v>788</v>
      </c>
      <c r="C198" s="70" t="s">
        <v>785</v>
      </c>
      <c r="AJ198" s="72">
        <v>0</v>
      </c>
      <c r="AK198" s="70">
        <v>0</v>
      </c>
      <c r="AM198" s="70">
        <f t="shared" si="19"/>
        <v>0</v>
      </c>
      <c r="AN198" s="70">
        <f t="shared" si="20"/>
        <v>0</v>
      </c>
      <c r="AO198" s="49">
        <f t="shared" si="18"/>
        <v>0</v>
      </c>
      <c r="AP198" s="49">
        <f>AC198*2+AD198*4+AE198*5</f>
        <v>0</v>
      </c>
    </row>
    <row r="199" spans="1:44" x14ac:dyDescent="0.2">
      <c r="B199" s="49" t="s">
        <v>296</v>
      </c>
      <c r="C199" s="70" t="s">
        <v>1</v>
      </c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AC199" s="70">
        <v>1</v>
      </c>
      <c r="AD199" s="70">
        <v>0</v>
      </c>
      <c r="AE199" s="70">
        <v>0</v>
      </c>
      <c r="AF199" s="70">
        <v>0</v>
      </c>
      <c r="AG199" s="70">
        <v>0</v>
      </c>
      <c r="AH199" s="113">
        <v>0</v>
      </c>
      <c r="AI199" s="113">
        <v>0</v>
      </c>
      <c r="AJ199" s="72">
        <v>0</v>
      </c>
      <c r="AK199" s="70">
        <v>0</v>
      </c>
      <c r="AL199" s="70">
        <f>SUM(E199+H199+K199+N199+Q199+T199+W199+Z199+AC199)</f>
        <v>1</v>
      </c>
      <c r="AM199" s="70">
        <f t="shared" si="19"/>
        <v>0</v>
      </c>
      <c r="AN199" s="70">
        <f t="shared" si="20"/>
        <v>0</v>
      </c>
      <c r="AO199" s="49">
        <f t="shared" si="18"/>
        <v>2</v>
      </c>
    </row>
    <row r="200" spans="1:44" x14ac:dyDescent="0.2">
      <c r="B200" s="97" t="s">
        <v>811</v>
      </c>
      <c r="C200" s="70" t="s">
        <v>25</v>
      </c>
      <c r="AJ200" s="72">
        <v>0</v>
      </c>
      <c r="AK200" s="70">
        <v>0</v>
      </c>
      <c r="AM200" s="70">
        <f t="shared" si="19"/>
        <v>0</v>
      </c>
      <c r="AN200" s="70">
        <f t="shared" si="20"/>
        <v>0</v>
      </c>
      <c r="AO200" s="49">
        <f t="shared" si="18"/>
        <v>0</v>
      </c>
    </row>
    <row r="201" spans="1:44" x14ac:dyDescent="0.2">
      <c r="A201" s="2"/>
      <c r="B201" s="97" t="s">
        <v>825</v>
      </c>
      <c r="C201" s="70" t="s">
        <v>785</v>
      </c>
      <c r="AJ201" s="72">
        <v>0</v>
      </c>
      <c r="AK201" s="70">
        <v>0</v>
      </c>
      <c r="AM201" s="70">
        <f t="shared" si="19"/>
        <v>0</v>
      </c>
      <c r="AN201" s="70">
        <f t="shared" si="20"/>
        <v>0</v>
      </c>
      <c r="AO201" s="49">
        <f t="shared" si="18"/>
        <v>0</v>
      </c>
    </row>
    <row r="202" spans="1:44" x14ac:dyDescent="0.2">
      <c r="B202" s="97" t="s">
        <v>808</v>
      </c>
      <c r="C202" s="70" t="s">
        <v>785</v>
      </c>
      <c r="AJ202" s="72">
        <v>0</v>
      </c>
      <c r="AK202" s="70">
        <v>0</v>
      </c>
      <c r="AM202" s="70">
        <f t="shared" si="19"/>
        <v>0</v>
      </c>
      <c r="AN202" s="70">
        <f t="shared" si="20"/>
        <v>0</v>
      </c>
      <c r="AO202" s="49">
        <f t="shared" si="18"/>
        <v>0</v>
      </c>
      <c r="AP202" s="49">
        <f>AC202*2+AD202*4+AE202*5</f>
        <v>0</v>
      </c>
    </row>
    <row r="203" spans="1:44" x14ac:dyDescent="0.2">
      <c r="B203" s="49" t="s">
        <v>838</v>
      </c>
      <c r="C203" s="70" t="s">
        <v>26</v>
      </c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AJ203" s="72">
        <v>0</v>
      </c>
      <c r="AK203" s="70">
        <v>0</v>
      </c>
      <c r="AL203" s="70"/>
      <c r="AM203" s="70">
        <f t="shared" si="19"/>
        <v>0</v>
      </c>
      <c r="AN203" s="70">
        <f t="shared" si="20"/>
        <v>0</v>
      </c>
      <c r="AO203" s="49">
        <f t="shared" si="18"/>
        <v>0</v>
      </c>
    </row>
    <row r="204" spans="1:44" x14ac:dyDescent="0.2">
      <c r="B204" s="49" t="s">
        <v>779</v>
      </c>
      <c r="C204" s="70" t="s">
        <v>0</v>
      </c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20"/>
      <c r="R204" s="20"/>
      <c r="S204" s="70"/>
      <c r="T204" s="70"/>
      <c r="U204" s="70"/>
      <c r="V204" s="70"/>
      <c r="W204" s="70"/>
      <c r="X204" s="70"/>
      <c r="Y204" s="70"/>
      <c r="AH204" s="113">
        <v>0</v>
      </c>
      <c r="AI204" s="113">
        <v>0</v>
      </c>
      <c r="AJ204" s="72">
        <v>0</v>
      </c>
      <c r="AK204" s="70">
        <v>0</v>
      </c>
      <c r="AL204" s="70"/>
      <c r="AM204" s="70">
        <f t="shared" si="19"/>
        <v>0</v>
      </c>
      <c r="AN204" s="70">
        <f t="shared" si="20"/>
        <v>0</v>
      </c>
      <c r="AO204" s="49">
        <f t="shared" si="18"/>
        <v>0</v>
      </c>
      <c r="AP204" s="49">
        <f>AC204*2+AD204*4+AE204*5</f>
        <v>0</v>
      </c>
    </row>
    <row r="205" spans="1:44" x14ac:dyDescent="0.2">
      <c r="B205" s="97" t="s">
        <v>821</v>
      </c>
      <c r="C205" s="70" t="s">
        <v>785</v>
      </c>
      <c r="AJ205" s="72">
        <v>0</v>
      </c>
      <c r="AK205" s="70">
        <v>0</v>
      </c>
      <c r="AM205" s="70">
        <f t="shared" si="19"/>
        <v>0</v>
      </c>
      <c r="AN205" s="70">
        <f t="shared" si="20"/>
        <v>0</v>
      </c>
      <c r="AO205" s="49">
        <f t="shared" si="18"/>
        <v>0</v>
      </c>
      <c r="AP205" s="49">
        <f>AC205*2+AD205*4+AE205*5</f>
        <v>0</v>
      </c>
    </row>
    <row r="206" spans="1:44" x14ac:dyDescent="0.2">
      <c r="B206" s="97" t="s">
        <v>812</v>
      </c>
      <c r="C206" s="70" t="s">
        <v>1</v>
      </c>
      <c r="AJ206" s="72">
        <v>0</v>
      </c>
      <c r="AK206" s="70">
        <v>0</v>
      </c>
      <c r="AM206" s="70">
        <f t="shared" si="19"/>
        <v>0</v>
      </c>
      <c r="AN206" s="70">
        <f t="shared" si="20"/>
        <v>0</v>
      </c>
      <c r="AO206" s="49">
        <f t="shared" si="18"/>
        <v>0</v>
      </c>
    </row>
    <row r="207" spans="1:44" x14ac:dyDescent="0.2">
      <c r="B207" s="49" t="s">
        <v>666</v>
      </c>
      <c r="C207" s="70" t="s">
        <v>3</v>
      </c>
      <c r="D207" s="70"/>
      <c r="E207" s="70"/>
      <c r="F207" s="70"/>
      <c r="G207" s="70"/>
      <c r="H207" s="70">
        <v>1</v>
      </c>
      <c r="I207" s="70"/>
      <c r="J207" s="70"/>
      <c r="K207" s="70"/>
      <c r="L207" s="70"/>
      <c r="M207" s="70"/>
      <c r="N207" s="70">
        <v>1</v>
      </c>
      <c r="O207" s="70"/>
      <c r="P207" s="70"/>
      <c r="Q207" s="70">
        <v>2</v>
      </c>
      <c r="R207" s="70"/>
      <c r="S207" s="70"/>
      <c r="T207" s="70"/>
      <c r="U207" s="70"/>
      <c r="V207" s="70"/>
      <c r="W207" s="70"/>
      <c r="X207" s="70"/>
      <c r="Y207" s="70"/>
      <c r="AC207" s="70">
        <v>2</v>
      </c>
      <c r="AD207" s="70">
        <v>0</v>
      </c>
      <c r="AE207" s="70">
        <v>0</v>
      </c>
      <c r="AF207" s="70">
        <v>0</v>
      </c>
      <c r="AG207" s="70">
        <v>0</v>
      </c>
      <c r="AJ207" s="72">
        <v>0</v>
      </c>
      <c r="AK207" s="70">
        <v>0</v>
      </c>
      <c r="AL207" s="70">
        <f>SUM(E207+H207+K207+N207+Q207+T207+W207+Z207+AC207)</f>
        <v>6</v>
      </c>
      <c r="AM207" s="70">
        <f t="shared" si="19"/>
        <v>0</v>
      </c>
      <c r="AN207" s="70">
        <f t="shared" si="20"/>
        <v>0</v>
      </c>
      <c r="AO207" s="49">
        <f t="shared" si="18"/>
        <v>12</v>
      </c>
      <c r="AP207" s="49">
        <f>AC207*2+AD207*4+AE207*5</f>
        <v>4</v>
      </c>
    </row>
    <row r="208" spans="1:44" x14ac:dyDescent="0.2">
      <c r="B208" s="46" t="s">
        <v>839</v>
      </c>
      <c r="C208" s="70" t="s">
        <v>0</v>
      </c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AJ208" s="72">
        <v>0</v>
      </c>
      <c r="AK208" s="70">
        <v>0</v>
      </c>
      <c r="AL208" s="70"/>
      <c r="AM208" s="70">
        <f t="shared" si="19"/>
        <v>0</v>
      </c>
      <c r="AN208" s="70">
        <f t="shared" si="20"/>
        <v>0</v>
      </c>
      <c r="AO208" s="49">
        <f t="shared" si="18"/>
        <v>0</v>
      </c>
      <c r="AP208" s="49">
        <f>AC208*2+AD208*4+AE208*5</f>
        <v>0</v>
      </c>
    </row>
    <row r="209" spans="1:42" x14ac:dyDescent="0.2">
      <c r="B209" s="49" t="s">
        <v>86</v>
      </c>
      <c r="C209" s="70" t="s">
        <v>0</v>
      </c>
      <c r="W209" s="70"/>
      <c r="X209" s="70"/>
      <c r="Y209" s="70"/>
      <c r="Z209" s="70">
        <v>1</v>
      </c>
      <c r="AC209" s="70">
        <v>1</v>
      </c>
      <c r="AD209" s="70">
        <v>0</v>
      </c>
      <c r="AE209" s="70">
        <v>0</v>
      </c>
      <c r="AF209" s="70">
        <v>0</v>
      </c>
      <c r="AG209" s="70">
        <v>0</v>
      </c>
      <c r="AH209" s="113">
        <v>0</v>
      </c>
      <c r="AI209" s="113">
        <v>0</v>
      </c>
      <c r="AJ209" s="72">
        <v>0</v>
      </c>
      <c r="AK209" s="70">
        <v>0</v>
      </c>
      <c r="AL209" s="70">
        <f>SUM(E209+H209+K209+N209+Q209+T209+W209+Z209+AC209)</f>
        <v>2</v>
      </c>
      <c r="AM209" s="70">
        <f t="shared" si="19"/>
        <v>0</v>
      </c>
      <c r="AN209" s="70">
        <f t="shared" si="20"/>
        <v>0</v>
      </c>
      <c r="AO209" s="49">
        <f t="shared" si="18"/>
        <v>4</v>
      </c>
    </row>
    <row r="210" spans="1:42" x14ac:dyDescent="0.2">
      <c r="A210" s="2"/>
      <c r="B210" s="8" t="s">
        <v>432</v>
      </c>
      <c r="C210" s="20" t="s">
        <v>25</v>
      </c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AF210" s="70">
        <v>0</v>
      </c>
      <c r="AG210" s="70">
        <v>0</v>
      </c>
      <c r="AJ210" s="72">
        <v>0</v>
      </c>
      <c r="AK210" s="70">
        <v>0</v>
      </c>
      <c r="AL210" s="70">
        <f>SUM(E210+H210+K210+N210+Q210+T210+W210+Z210+AC210)</f>
        <v>0</v>
      </c>
      <c r="AM210" s="70">
        <f t="shared" si="19"/>
        <v>0</v>
      </c>
      <c r="AN210" s="70">
        <f t="shared" si="20"/>
        <v>0</v>
      </c>
      <c r="AO210" s="49">
        <f t="shared" si="18"/>
        <v>0</v>
      </c>
      <c r="AP210" s="49">
        <f>AC210*2+AD210*4+AE210*5</f>
        <v>0</v>
      </c>
    </row>
    <row r="211" spans="1:42" x14ac:dyDescent="0.2">
      <c r="B211" s="49" t="s">
        <v>237</v>
      </c>
      <c r="C211" s="99" t="s">
        <v>25</v>
      </c>
      <c r="W211" s="70"/>
      <c r="X211" s="70"/>
      <c r="Y211" s="70"/>
      <c r="Z211" s="70">
        <v>2</v>
      </c>
      <c r="AC211" s="70">
        <v>2</v>
      </c>
      <c r="AD211" s="70">
        <v>0</v>
      </c>
      <c r="AE211" s="70">
        <v>0</v>
      </c>
      <c r="AF211" s="70">
        <v>0</v>
      </c>
      <c r="AG211" s="70">
        <v>0</v>
      </c>
      <c r="AJ211" s="72">
        <v>0</v>
      </c>
      <c r="AK211" s="70">
        <v>0</v>
      </c>
      <c r="AL211" s="70">
        <f>SUM(E211+H211+K211+N211+Q211+T211+W211+Z211+AC211)</f>
        <v>4</v>
      </c>
      <c r="AM211" s="70">
        <f t="shared" si="19"/>
        <v>0</v>
      </c>
      <c r="AN211" s="70">
        <f t="shared" si="20"/>
        <v>0</v>
      </c>
      <c r="AO211" s="49">
        <f t="shared" si="18"/>
        <v>8</v>
      </c>
    </row>
    <row r="212" spans="1:42" x14ac:dyDescent="0.2">
      <c r="B212" s="8" t="s">
        <v>817</v>
      </c>
      <c r="C212" s="98" t="s">
        <v>3</v>
      </c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AJ212" s="72">
        <v>0</v>
      </c>
      <c r="AK212" s="70">
        <v>0</v>
      </c>
      <c r="AL212" s="70"/>
      <c r="AM212" s="70">
        <f t="shared" si="19"/>
        <v>0</v>
      </c>
      <c r="AN212" s="70">
        <f t="shared" si="20"/>
        <v>0</v>
      </c>
      <c r="AO212" s="49">
        <f t="shared" si="18"/>
        <v>0</v>
      </c>
    </row>
    <row r="213" spans="1:42" x14ac:dyDescent="0.2">
      <c r="B213" s="49" t="s">
        <v>238</v>
      </c>
      <c r="C213" s="99" t="s">
        <v>25</v>
      </c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AC213" s="70">
        <v>0</v>
      </c>
      <c r="AD213" s="70">
        <v>0</v>
      </c>
      <c r="AE213" s="70">
        <v>0</v>
      </c>
      <c r="AF213" s="70">
        <v>0</v>
      </c>
      <c r="AG213" s="70">
        <v>0</v>
      </c>
      <c r="AH213" s="113">
        <v>0</v>
      </c>
      <c r="AI213" s="113">
        <v>0</v>
      </c>
      <c r="AJ213" s="72">
        <v>0</v>
      </c>
      <c r="AK213" s="70">
        <v>0</v>
      </c>
      <c r="AL213" s="70">
        <f>SUM(E213+H213+K213+N213+Q213+T213+W213+Z213+AC213)</f>
        <v>0</v>
      </c>
      <c r="AM213" s="70">
        <f t="shared" si="19"/>
        <v>0</v>
      </c>
      <c r="AN213" s="70">
        <f t="shared" si="20"/>
        <v>0</v>
      </c>
      <c r="AO213" s="49">
        <f t="shared" si="18"/>
        <v>0</v>
      </c>
    </row>
    <row r="214" spans="1:42" x14ac:dyDescent="0.2">
      <c r="B214" s="49" t="s">
        <v>813</v>
      </c>
      <c r="C214" s="70" t="s">
        <v>1</v>
      </c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AJ214" s="72">
        <v>0</v>
      </c>
      <c r="AK214" s="70">
        <v>0</v>
      </c>
      <c r="AL214" s="70"/>
      <c r="AM214" s="70">
        <f t="shared" si="19"/>
        <v>0</v>
      </c>
      <c r="AN214" s="70">
        <f t="shared" si="20"/>
        <v>0</v>
      </c>
      <c r="AO214" s="49">
        <f t="shared" si="18"/>
        <v>0</v>
      </c>
    </row>
    <row r="215" spans="1:42" x14ac:dyDescent="0.2">
      <c r="B215" s="97" t="s">
        <v>815</v>
      </c>
      <c r="C215" s="70" t="s">
        <v>785</v>
      </c>
      <c r="AJ215" s="72">
        <v>0</v>
      </c>
      <c r="AK215" s="70">
        <v>0</v>
      </c>
      <c r="AM215" s="70">
        <f t="shared" si="19"/>
        <v>0</v>
      </c>
      <c r="AN215" s="70">
        <f t="shared" si="20"/>
        <v>0</v>
      </c>
      <c r="AO215" s="49">
        <f t="shared" si="18"/>
        <v>0</v>
      </c>
    </row>
    <row r="216" spans="1:42" x14ac:dyDescent="0.2">
      <c r="B216" s="49" t="s">
        <v>833</v>
      </c>
      <c r="C216" s="70" t="s">
        <v>785</v>
      </c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AJ216" s="72">
        <v>0</v>
      </c>
      <c r="AK216" s="70">
        <v>0</v>
      </c>
      <c r="AL216" s="70"/>
      <c r="AM216" s="70">
        <f t="shared" si="19"/>
        <v>0</v>
      </c>
      <c r="AN216" s="70">
        <f t="shared" si="20"/>
        <v>0</v>
      </c>
      <c r="AO216" s="49">
        <f t="shared" si="18"/>
        <v>0</v>
      </c>
    </row>
    <row r="217" spans="1:42" x14ac:dyDescent="0.2">
      <c r="B217" s="97" t="s">
        <v>822</v>
      </c>
      <c r="C217" s="70" t="s">
        <v>785</v>
      </c>
      <c r="AJ217" s="72">
        <v>0</v>
      </c>
      <c r="AK217" s="70">
        <v>0</v>
      </c>
      <c r="AM217" s="70">
        <f t="shared" si="19"/>
        <v>0</v>
      </c>
      <c r="AN217" s="70">
        <f t="shared" si="20"/>
        <v>0</v>
      </c>
      <c r="AO217" s="49">
        <f t="shared" si="18"/>
        <v>0</v>
      </c>
    </row>
    <row r="218" spans="1:42" x14ac:dyDescent="0.2">
      <c r="B218" s="97" t="s">
        <v>809</v>
      </c>
      <c r="C218" s="70" t="s">
        <v>785</v>
      </c>
      <c r="AJ218" s="72">
        <v>0</v>
      </c>
      <c r="AK218" s="70">
        <v>0</v>
      </c>
      <c r="AM218" s="70">
        <f t="shared" si="19"/>
        <v>0</v>
      </c>
      <c r="AN218" s="70">
        <f t="shared" si="20"/>
        <v>0</v>
      </c>
      <c r="AO218" s="49">
        <f t="shared" si="18"/>
        <v>0</v>
      </c>
    </row>
    <row r="219" spans="1:42" x14ac:dyDescent="0.2">
      <c r="B219" s="97" t="s">
        <v>786</v>
      </c>
      <c r="C219" s="70" t="s">
        <v>1</v>
      </c>
      <c r="AJ219" s="72">
        <v>0</v>
      </c>
      <c r="AK219" s="70">
        <v>0</v>
      </c>
      <c r="AM219" s="70">
        <f t="shared" si="19"/>
        <v>0</v>
      </c>
      <c r="AN219" s="70">
        <f t="shared" si="20"/>
        <v>0</v>
      </c>
      <c r="AO219" s="49">
        <f t="shared" si="18"/>
        <v>0</v>
      </c>
    </row>
    <row r="220" spans="1:42" x14ac:dyDescent="0.2">
      <c r="B220" s="49" t="s">
        <v>447</v>
      </c>
      <c r="C220" s="70" t="s">
        <v>3</v>
      </c>
      <c r="W220" s="70"/>
      <c r="X220" s="70"/>
      <c r="Y220" s="70"/>
      <c r="Z220" s="70">
        <v>1</v>
      </c>
      <c r="AF220" s="70">
        <v>0</v>
      </c>
      <c r="AG220" s="70">
        <v>0</v>
      </c>
      <c r="AJ220" s="72">
        <v>0</v>
      </c>
      <c r="AK220" s="70">
        <v>0</v>
      </c>
      <c r="AL220" s="70">
        <f>SUM(E220+H220+K220+N220+Q220+T220+W220+Z220+AC220)</f>
        <v>1</v>
      </c>
      <c r="AM220" s="70">
        <f t="shared" si="19"/>
        <v>0</v>
      </c>
      <c r="AN220" s="70">
        <f t="shared" si="20"/>
        <v>0</v>
      </c>
      <c r="AO220" s="49">
        <f t="shared" si="18"/>
        <v>2</v>
      </c>
    </row>
    <row r="221" spans="1:42" x14ac:dyDescent="0.2">
      <c r="B221" s="97" t="s">
        <v>819</v>
      </c>
      <c r="C221" s="70" t="s">
        <v>26</v>
      </c>
      <c r="AJ221" s="72">
        <v>0</v>
      </c>
      <c r="AK221" s="70">
        <v>0</v>
      </c>
      <c r="AM221" s="70">
        <f t="shared" si="19"/>
        <v>0</v>
      </c>
      <c r="AN221" s="70">
        <f t="shared" si="20"/>
        <v>0</v>
      </c>
      <c r="AO221" s="49">
        <f t="shared" si="18"/>
        <v>0</v>
      </c>
      <c r="AP221" s="49">
        <f>AC221*2+AD221*4+AE221*5</f>
        <v>0</v>
      </c>
    </row>
    <row r="222" spans="1:42" x14ac:dyDescent="0.2">
      <c r="B222" s="97" t="s">
        <v>803</v>
      </c>
      <c r="C222" s="70" t="s">
        <v>3</v>
      </c>
      <c r="AJ222" s="72">
        <v>0</v>
      </c>
      <c r="AK222" s="70">
        <v>0</v>
      </c>
      <c r="AM222" s="70">
        <f t="shared" si="19"/>
        <v>0</v>
      </c>
      <c r="AN222" s="70">
        <f t="shared" si="20"/>
        <v>0</v>
      </c>
      <c r="AO222" s="49">
        <f t="shared" si="18"/>
        <v>0</v>
      </c>
    </row>
    <row r="223" spans="1:42" x14ac:dyDescent="0.2">
      <c r="B223" s="97" t="s">
        <v>802</v>
      </c>
      <c r="C223" s="70" t="s">
        <v>785</v>
      </c>
      <c r="AJ223" s="72">
        <v>0</v>
      </c>
      <c r="AK223" s="70">
        <v>0</v>
      </c>
      <c r="AM223" s="70">
        <f t="shared" si="19"/>
        <v>0</v>
      </c>
      <c r="AN223" s="70">
        <f t="shared" si="20"/>
        <v>0</v>
      </c>
      <c r="AO223" s="49">
        <f t="shared" si="18"/>
        <v>0</v>
      </c>
      <c r="AP223" s="49">
        <f>AC223*2+AD223*4+AE223*5</f>
        <v>0</v>
      </c>
    </row>
    <row r="224" spans="1:42" x14ac:dyDescent="0.2">
      <c r="B224" s="49" t="s">
        <v>778</v>
      </c>
      <c r="C224" s="70" t="s">
        <v>26</v>
      </c>
      <c r="W224" s="70"/>
      <c r="X224" s="70"/>
      <c r="Y224" s="70"/>
      <c r="AH224" s="113">
        <v>0</v>
      </c>
      <c r="AI224" s="113">
        <v>0</v>
      </c>
      <c r="AJ224" s="72">
        <v>0</v>
      </c>
      <c r="AK224" s="70">
        <v>0</v>
      </c>
      <c r="AL224" s="70"/>
      <c r="AM224" s="70">
        <f t="shared" si="19"/>
        <v>0</v>
      </c>
      <c r="AN224" s="70">
        <f t="shared" si="20"/>
        <v>0</v>
      </c>
      <c r="AO224" s="49">
        <f t="shared" si="18"/>
        <v>0</v>
      </c>
      <c r="AP224" s="49">
        <f>AC224*2+AD224*4+AE224*5</f>
        <v>0</v>
      </c>
    </row>
    <row r="225" spans="2:42" x14ac:dyDescent="0.2">
      <c r="B225" s="45" t="s">
        <v>804</v>
      </c>
      <c r="C225" s="98" t="s">
        <v>3</v>
      </c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AJ225" s="72">
        <v>0</v>
      </c>
      <c r="AK225" s="70">
        <v>0</v>
      </c>
      <c r="AL225" s="70"/>
      <c r="AM225" s="70">
        <f t="shared" si="19"/>
        <v>0</v>
      </c>
      <c r="AN225" s="70">
        <f t="shared" si="20"/>
        <v>0</v>
      </c>
      <c r="AO225" s="49">
        <f t="shared" si="18"/>
        <v>0</v>
      </c>
      <c r="AP225" s="49">
        <f>AC225*2+AD225*4+AE225*5</f>
        <v>0</v>
      </c>
    </row>
    <row r="226" spans="2:42" x14ac:dyDescent="0.2">
      <c r="B226" s="49" t="s">
        <v>827</v>
      </c>
      <c r="C226" s="70" t="s">
        <v>25</v>
      </c>
      <c r="W226" s="70"/>
      <c r="X226" s="70"/>
      <c r="Y226" s="70"/>
      <c r="AJ226" s="72">
        <v>0</v>
      </c>
      <c r="AK226" s="70">
        <v>0</v>
      </c>
      <c r="AL226" s="70"/>
      <c r="AM226" s="70">
        <f t="shared" si="19"/>
        <v>0</v>
      </c>
      <c r="AN226" s="70">
        <f t="shared" si="20"/>
        <v>0</v>
      </c>
      <c r="AO226" s="49">
        <f t="shared" si="18"/>
        <v>0</v>
      </c>
      <c r="AP226" s="49">
        <f>AC226*2+AD226*4+AE226*5</f>
        <v>0</v>
      </c>
    </row>
    <row r="227" spans="2:42" x14ac:dyDescent="0.2">
      <c r="B227" s="8" t="s">
        <v>739</v>
      </c>
      <c r="C227" s="99" t="s">
        <v>25</v>
      </c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AH227" s="113">
        <v>0</v>
      </c>
      <c r="AI227" s="113">
        <v>0</v>
      </c>
      <c r="AJ227" s="72">
        <v>0</v>
      </c>
      <c r="AK227" s="70">
        <v>0</v>
      </c>
      <c r="AL227" s="70">
        <v>0</v>
      </c>
      <c r="AM227" s="70">
        <f t="shared" si="19"/>
        <v>0</v>
      </c>
      <c r="AN227" s="70">
        <f t="shared" si="20"/>
        <v>0</v>
      </c>
      <c r="AO227" s="49">
        <f t="shared" si="18"/>
        <v>0</v>
      </c>
      <c r="AP227" s="49">
        <f>AC227*2+AD227*4+AE227*5</f>
        <v>0</v>
      </c>
    </row>
    <row r="228" spans="2:42" x14ac:dyDescent="0.2">
      <c r="B228" s="97" t="s">
        <v>816</v>
      </c>
      <c r="C228" s="70" t="s">
        <v>785</v>
      </c>
      <c r="AJ228" s="72">
        <v>0</v>
      </c>
      <c r="AK228" s="70">
        <v>0</v>
      </c>
      <c r="AM228" s="70">
        <f t="shared" si="19"/>
        <v>0</v>
      </c>
      <c r="AN228" s="70">
        <f t="shared" si="20"/>
        <v>0</v>
      </c>
      <c r="AO228" s="49">
        <f t="shared" si="18"/>
        <v>0</v>
      </c>
    </row>
    <row r="229" spans="2:42" x14ac:dyDescent="0.2">
      <c r="B229" s="49" t="s">
        <v>110</v>
      </c>
      <c r="C229" s="70" t="s">
        <v>108</v>
      </c>
      <c r="D229" s="70">
        <v>4</v>
      </c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AL229" s="70">
        <f t="shared" ref="AL229:AL265" si="21">SUM(E229+H229+K229+N229+Q229+T229+W229+Z229+AC229)</f>
        <v>0</v>
      </c>
      <c r="AM229" s="70">
        <f t="shared" si="19"/>
        <v>0</v>
      </c>
      <c r="AN229" s="70">
        <f t="shared" si="20"/>
        <v>0</v>
      </c>
      <c r="AO229" s="49">
        <f t="shared" si="18"/>
        <v>4</v>
      </c>
    </row>
    <row r="230" spans="2:42" x14ac:dyDescent="0.2">
      <c r="B230" s="49" t="s">
        <v>112</v>
      </c>
      <c r="C230" s="70" t="s">
        <v>108</v>
      </c>
      <c r="D230" s="70">
        <v>6</v>
      </c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AL230" s="70">
        <f t="shared" si="21"/>
        <v>0</v>
      </c>
      <c r="AM230" s="70">
        <f t="shared" si="19"/>
        <v>0</v>
      </c>
      <c r="AN230" s="70">
        <f t="shared" si="20"/>
        <v>0</v>
      </c>
      <c r="AO230" s="49">
        <f t="shared" si="18"/>
        <v>6</v>
      </c>
      <c r="AP230" s="49">
        <f>AC230*2+AD230*4+AE230*5</f>
        <v>0</v>
      </c>
    </row>
    <row r="231" spans="2:42" x14ac:dyDescent="0.2">
      <c r="B231" s="49" t="s">
        <v>113</v>
      </c>
      <c r="C231" s="70" t="s">
        <v>108</v>
      </c>
      <c r="D231" s="70">
        <v>6</v>
      </c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AL231" s="70">
        <f t="shared" si="21"/>
        <v>0</v>
      </c>
      <c r="AM231" s="70">
        <f t="shared" si="19"/>
        <v>0</v>
      </c>
      <c r="AN231" s="70">
        <f t="shared" si="20"/>
        <v>0</v>
      </c>
      <c r="AO231" s="49">
        <f t="shared" si="18"/>
        <v>6</v>
      </c>
      <c r="AP231" s="49">
        <f>AC231*2+AD231*4+AE231*5</f>
        <v>0</v>
      </c>
    </row>
    <row r="232" spans="2:42" x14ac:dyDescent="0.2">
      <c r="B232" s="49" t="s">
        <v>115</v>
      </c>
      <c r="C232" s="70" t="s">
        <v>108</v>
      </c>
      <c r="D232" s="70">
        <v>2</v>
      </c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AL232" s="70">
        <f t="shared" si="21"/>
        <v>0</v>
      </c>
      <c r="AM232" s="70">
        <f t="shared" si="19"/>
        <v>0</v>
      </c>
      <c r="AN232" s="70">
        <f t="shared" si="20"/>
        <v>0</v>
      </c>
      <c r="AO232" s="49">
        <f t="shared" si="18"/>
        <v>2</v>
      </c>
    </row>
    <row r="233" spans="2:42" x14ac:dyDescent="0.2">
      <c r="B233" s="49" t="s">
        <v>120</v>
      </c>
      <c r="C233" s="70" t="s">
        <v>108</v>
      </c>
      <c r="D233" s="70">
        <v>6</v>
      </c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AL233" s="70">
        <f t="shared" si="21"/>
        <v>0</v>
      </c>
      <c r="AM233" s="70">
        <f t="shared" si="19"/>
        <v>0</v>
      </c>
      <c r="AN233" s="70">
        <f t="shared" si="20"/>
        <v>0</v>
      </c>
      <c r="AO233" s="49">
        <f t="shared" si="18"/>
        <v>6</v>
      </c>
    </row>
    <row r="234" spans="2:42" x14ac:dyDescent="0.2">
      <c r="B234" s="49" t="s">
        <v>121</v>
      </c>
      <c r="C234" s="70" t="s">
        <v>108</v>
      </c>
      <c r="D234" s="70">
        <v>4</v>
      </c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AL234" s="70">
        <f t="shared" si="21"/>
        <v>0</v>
      </c>
      <c r="AM234" s="70">
        <f t="shared" si="19"/>
        <v>0</v>
      </c>
      <c r="AN234" s="70">
        <f t="shared" si="20"/>
        <v>0</v>
      </c>
      <c r="AO234" s="49">
        <f t="shared" si="18"/>
        <v>4</v>
      </c>
    </row>
    <row r="235" spans="2:42" x14ac:dyDescent="0.2">
      <c r="B235" s="49" t="s">
        <v>124</v>
      </c>
      <c r="C235" s="70" t="s">
        <v>108</v>
      </c>
      <c r="D235" s="70">
        <v>4</v>
      </c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AL235" s="70">
        <f t="shared" si="21"/>
        <v>0</v>
      </c>
      <c r="AM235" s="70">
        <f t="shared" si="19"/>
        <v>0</v>
      </c>
      <c r="AN235" s="70">
        <f t="shared" si="20"/>
        <v>0</v>
      </c>
      <c r="AO235" s="49">
        <f t="shared" si="18"/>
        <v>4</v>
      </c>
    </row>
    <row r="236" spans="2:42" x14ac:dyDescent="0.2">
      <c r="B236" s="49" t="s">
        <v>127</v>
      </c>
      <c r="C236" s="70" t="s">
        <v>108</v>
      </c>
      <c r="D236" s="70">
        <v>6</v>
      </c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AL236" s="70">
        <f t="shared" si="21"/>
        <v>0</v>
      </c>
      <c r="AM236" s="70">
        <f t="shared" si="19"/>
        <v>0</v>
      </c>
      <c r="AN236" s="70">
        <f t="shared" si="20"/>
        <v>0</v>
      </c>
      <c r="AO236" s="49">
        <f t="shared" si="18"/>
        <v>6</v>
      </c>
    </row>
    <row r="237" spans="2:42" x14ac:dyDescent="0.2">
      <c r="B237" s="49" t="s">
        <v>128</v>
      </c>
      <c r="C237" s="70" t="s">
        <v>108</v>
      </c>
      <c r="D237" s="70">
        <v>2</v>
      </c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AL237" s="70">
        <f t="shared" si="21"/>
        <v>0</v>
      </c>
      <c r="AM237" s="70">
        <f t="shared" si="19"/>
        <v>0</v>
      </c>
      <c r="AN237" s="70">
        <f t="shared" si="20"/>
        <v>0</v>
      </c>
      <c r="AO237" s="49">
        <f t="shared" ref="AO237:AO300" si="22">D237+AL237*2+AM237*4+AN237*5</f>
        <v>2</v>
      </c>
    </row>
    <row r="238" spans="2:42" x14ac:dyDescent="0.2">
      <c r="B238" s="49" t="s">
        <v>134</v>
      </c>
      <c r="C238" s="70" t="s">
        <v>108</v>
      </c>
      <c r="D238" s="70">
        <v>2</v>
      </c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AL238" s="70">
        <f t="shared" si="21"/>
        <v>0</v>
      </c>
      <c r="AM238" s="70">
        <f t="shared" si="19"/>
        <v>0</v>
      </c>
      <c r="AN238" s="70">
        <f t="shared" si="20"/>
        <v>0</v>
      </c>
      <c r="AO238" s="49">
        <f t="shared" si="22"/>
        <v>2</v>
      </c>
    </row>
    <row r="239" spans="2:42" x14ac:dyDescent="0.2">
      <c r="B239" s="49" t="s">
        <v>135</v>
      </c>
      <c r="C239" s="70" t="s">
        <v>108</v>
      </c>
      <c r="D239" s="70">
        <v>27</v>
      </c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AL239" s="70">
        <f t="shared" si="21"/>
        <v>0</v>
      </c>
      <c r="AM239" s="70">
        <f t="shared" si="19"/>
        <v>0</v>
      </c>
      <c r="AN239" s="70">
        <f t="shared" si="20"/>
        <v>0</v>
      </c>
      <c r="AO239" s="49">
        <f t="shared" si="22"/>
        <v>27</v>
      </c>
    </row>
    <row r="240" spans="2:42" x14ac:dyDescent="0.2">
      <c r="B240" s="49" t="s">
        <v>136</v>
      </c>
      <c r="C240" s="70" t="s">
        <v>108</v>
      </c>
      <c r="D240" s="70">
        <v>2</v>
      </c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AL240" s="70">
        <f t="shared" si="21"/>
        <v>0</v>
      </c>
      <c r="AM240" s="70">
        <f t="shared" si="19"/>
        <v>0</v>
      </c>
      <c r="AN240" s="70">
        <f t="shared" si="20"/>
        <v>0</v>
      </c>
      <c r="AO240" s="49">
        <f t="shared" si="22"/>
        <v>2</v>
      </c>
    </row>
    <row r="241" spans="2:41" x14ac:dyDescent="0.2">
      <c r="B241" s="49" t="s">
        <v>137</v>
      </c>
      <c r="C241" s="70" t="s">
        <v>138</v>
      </c>
      <c r="D241" s="70">
        <v>4</v>
      </c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AL241" s="70">
        <f t="shared" si="21"/>
        <v>0</v>
      </c>
      <c r="AM241" s="70">
        <f t="shared" si="19"/>
        <v>0</v>
      </c>
      <c r="AN241" s="70">
        <f t="shared" si="20"/>
        <v>0</v>
      </c>
      <c r="AO241" s="49">
        <f t="shared" si="22"/>
        <v>4</v>
      </c>
    </row>
    <row r="242" spans="2:41" x14ac:dyDescent="0.2">
      <c r="B242" s="49" t="s">
        <v>741</v>
      </c>
      <c r="C242" s="70" t="s">
        <v>138</v>
      </c>
      <c r="D242" s="70">
        <v>4</v>
      </c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AL242" s="70">
        <f t="shared" si="21"/>
        <v>0</v>
      </c>
      <c r="AM242" s="70">
        <f t="shared" si="19"/>
        <v>0</v>
      </c>
      <c r="AN242" s="70">
        <f t="shared" si="20"/>
        <v>0</v>
      </c>
      <c r="AO242" s="49">
        <f t="shared" si="22"/>
        <v>4</v>
      </c>
    </row>
    <row r="243" spans="2:41" x14ac:dyDescent="0.2">
      <c r="B243" s="49" t="s">
        <v>145</v>
      </c>
      <c r="C243" s="70" t="s">
        <v>144</v>
      </c>
      <c r="D243" s="70">
        <v>5</v>
      </c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AL243" s="70">
        <f t="shared" si="21"/>
        <v>0</v>
      </c>
      <c r="AM243" s="70">
        <f t="shared" si="19"/>
        <v>0</v>
      </c>
      <c r="AN243" s="70">
        <f t="shared" si="20"/>
        <v>0</v>
      </c>
      <c r="AO243" s="49">
        <f t="shared" si="22"/>
        <v>5</v>
      </c>
    </row>
    <row r="244" spans="2:41" x14ac:dyDescent="0.2">
      <c r="B244" s="49" t="s">
        <v>172</v>
      </c>
      <c r="C244" s="70" t="s">
        <v>170</v>
      </c>
      <c r="D244" s="70">
        <v>2</v>
      </c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AL244" s="70">
        <f t="shared" si="21"/>
        <v>0</v>
      </c>
      <c r="AM244" s="70">
        <f t="shared" si="19"/>
        <v>0</v>
      </c>
      <c r="AN244" s="70">
        <f t="shared" si="20"/>
        <v>0</v>
      </c>
      <c r="AO244" s="49">
        <f t="shared" si="22"/>
        <v>2</v>
      </c>
    </row>
    <row r="245" spans="2:41" x14ac:dyDescent="0.2">
      <c r="B245" s="49" t="s">
        <v>443</v>
      </c>
      <c r="C245" s="70" t="s">
        <v>170</v>
      </c>
      <c r="D245" s="70">
        <v>4</v>
      </c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AL245" s="70">
        <f t="shared" si="21"/>
        <v>0</v>
      </c>
      <c r="AM245" s="70">
        <f t="shared" si="19"/>
        <v>0</v>
      </c>
      <c r="AN245" s="70">
        <f t="shared" si="20"/>
        <v>0</v>
      </c>
      <c r="AO245" s="49">
        <f t="shared" si="22"/>
        <v>4</v>
      </c>
    </row>
    <row r="246" spans="2:41" x14ac:dyDescent="0.2">
      <c r="B246" s="49" t="s">
        <v>173</v>
      </c>
      <c r="C246" s="70" t="s">
        <v>170</v>
      </c>
      <c r="D246" s="70">
        <v>4</v>
      </c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AL246" s="70">
        <f t="shared" si="21"/>
        <v>0</v>
      </c>
      <c r="AM246" s="70">
        <f t="shared" si="19"/>
        <v>0</v>
      </c>
      <c r="AN246" s="70">
        <f t="shared" si="20"/>
        <v>0</v>
      </c>
      <c r="AO246" s="49">
        <f t="shared" si="22"/>
        <v>4</v>
      </c>
    </row>
    <row r="247" spans="2:41" x14ac:dyDescent="0.2">
      <c r="B247" s="49" t="s">
        <v>742</v>
      </c>
      <c r="C247" s="70" t="s">
        <v>170</v>
      </c>
      <c r="D247" s="70">
        <v>2</v>
      </c>
      <c r="E247" s="70"/>
      <c r="F247" s="70"/>
      <c r="G247" s="70"/>
      <c r="H247" s="20">
        <v>3</v>
      </c>
      <c r="I247" s="70"/>
      <c r="J247" s="70"/>
      <c r="K247" s="70"/>
      <c r="L247" s="70"/>
      <c r="M247" s="70"/>
      <c r="N247" s="70">
        <v>1</v>
      </c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AL247" s="70">
        <f t="shared" si="21"/>
        <v>4</v>
      </c>
      <c r="AM247" s="70">
        <f t="shared" si="19"/>
        <v>0</v>
      </c>
      <c r="AN247" s="70">
        <f t="shared" si="20"/>
        <v>0</v>
      </c>
      <c r="AO247" s="49">
        <f t="shared" si="22"/>
        <v>10</v>
      </c>
    </row>
    <row r="248" spans="2:41" x14ac:dyDescent="0.2">
      <c r="B248" s="49" t="s">
        <v>743</v>
      </c>
      <c r="C248" s="70" t="s">
        <v>181</v>
      </c>
      <c r="D248" s="70">
        <v>2</v>
      </c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AL248" s="70">
        <f t="shared" si="21"/>
        <v>0</v>
      </c>
      <c r="AM248" s="70">
        <f t="shared" si="19"/>
        <v>0</v>
      </c>
      <c r="AN248" s="70">
        <f t="shared" si="20"/>
        <v>0</v>
      </c>
      <c r="AO248" s="49">
        <f t="shared" si="22"/>
        <v>2</v>
      </c>
    </row>
    <row r="249" spans="2:41" x14ac:dyDescent="0.2">
      <c r="B249" s="49" t="s">
        <v>182</v>
      </c>
      <c r="C249" s="70" t="s">
        <v>181</v>
      </c>
      <c r="D249" s="70">
        <v>2</v>
      </c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AL249" s="70">
        <f t="shared" si="21"/>
        <v>0</v>
      </c>
      <c r="AM249" s="70">
        <f t="shared" si="19"/>
        <v>0</v>
      </c>
      <c r="AN249" s="70">
        <f t="shared" si="20"/>
        <v>0</v>
      </c>
      <c r="AO249" s="49">
        <f t="shared" si="22"/>
        <v>2</v>
      </c>
    </row>
    <row r="250" spans="2:41" x14ac:dyDescent="0.2">
      <c r="B250" s="49" t="s">
        <v>184</v>
      </c>
      <c r="C250" s="70" t="s">
        <v>181</v>
      </c>
      <c r="D250" s="70">
        <v>2</v>
      </c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AL250" s="70">
        <f t="shared" si="21"/>
        <v>0</v>
      </c>
      <c r="AM250" s="70">
        <f t="shared" si="19"/>
        <v>0</v>
      </c>
      <c r="AN250" s="70">
        <f t="shared" si="20"/>
        <v>0</v>
      </c>
      <c r="AO250" s="49">
        <f t="shared" si="22"/>
        <v>2</v>
      </c>
    </row>
    <row r="251" spans="2:41" x14ac:dyDescent="0.2">
      <c r="B251" s="49" t="s">
        <v>186</v>
      </c>
      <c r="C251" s="70" t="s">
        <v>181</v>
      </c>
      <c r="D251" s="70">
        <v>4</v>
      </c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AL251" s="70">
        <f t="shared" si="21"/>
        <v>0</v>
      </c>
      <c r="AM251" s="70">
        <f t="shared" si="19"/>
        <v>0</v>
      </c>
      <c r="AN251" s="70">
        <f t="shared" si="20"/>
        <v>0</v>
      </c>
      <c r="AO251" s="49">
        <f t="shared" si="22"/>
        <v>4</v>
      </c>
    </row>
    <row r="252" spans="2:41" x14ac:dyDescent="0.2">
      <c r="B252" s="49" t="s">
        <v>744</v>
      </c>
      <c r="C252" s="70" t="s">
        <v>189</v>
      </c>
      <c r="D252" s="70">
        <v>2</v>
      </c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AL252" s="70">
        <f t="shared" si="21"/>
        <v>0</v>
      </c>
      <c r="AM252" s="70">
        <f t="shared" si="19"/>
        <v>0</v>
      </c>
      <c r="AN252" s="70">
        <f t="shared" si="20"/>
        <v>0</v>
      </c>
      <c r="AO252" s="49">
        <f t="shared" si="22"/>
        <v>2</v>
      </c>
    </row>
    <row r="253" spans="2:41" x14ac:dyDescent="0.2">
      <c r="B253" s="49" t="s">
        <v>745</v>
      </c>
      <c r="C253" s="70" t="s">
        <v>189</v>
      </c>
      <c r="D253" s="70">
        <v>2</v>
      </c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AL253" s="70">
        <f t="shared" si="21"/>
        <v>0</v>
      </c>
      <c r="AM253" s="70">
        <f t="shared" si="19"/>
        <v>0</v>
      </c>
      <c r="AN253" s="70">
        <f t="shared" si="20"/>
        <v>0</v>
      </c>
      <c r="AO253" s="49">
        <f t="shared" si="22"/>
        <v>2</v>
      </c>
    </row>
    <row r="254" spans="2:41" x14ac:dyDescent="0.2">
      <c r="B254" s="8" t="s">
        <v>205</v>
      </c>
      <c r="C254" s="70" t="s">
        <v>746</v>
      </c>
      <c r="Z254" s="70">
        <v>1</v>
      </c>
      <c r="AL254" s="70">
        <f t="shared" si="21"/>
        <v>1</v>
      </c>
      <c r="AM254" s="70">
        <f t="shared" si="19"/>
        <v>0</v>
      </c>
      <c r="AN254" s="70">
        <f t="shared" si="20"/>
        <v>0</v>
      </c>
      <c r="AO254" s="49">
        <f t="shared" si="22"/>
        <v>2</v>
      </c>
    </row>
    <row r="255" spans="2:41" x14ac:dyDescent="0.2">
      <c r="B255" s="49" t="s">
        <v>215</v>
      </c>
      <c r="C255" s="70" t="s">
        <v>746</v>
      </c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AC255" s="70">
        <v>0</v>
      </c>
      <c r="AD255" s="70">
        <v>0</v>
      </c>
      <c r="AE255" s="70">
        <v>0</v>
      </c>
      <c r="AL255" s="70">
        <f t="shared" si="21"/>
        <v>0</v>
      </c>
      <c r="AM255" s="70">
        <f t="shared" si="19"/>
        <v>0</v>
      </c>
      <c r="AN255" s="70">
        <f t="shared" si="20"/>
        <v>0</v>
      </c>
      <c r="AO255" s="49">
        <f t="shared" si="22"/>
        <v>0</v>
      </c>
    </row>
    <row r="256" spans="2:41" x14ac:dyDescent="0.2">
      <c r="B256" s="8" t="s">
        <v>217</v>
      </c>
      <c r="C256" s="70" t="s">
        <v>746</v>
      </c>
      <c r="AL256" s="70">
        <f t="shared" si="21"/>
        <v>0</v>
      </c>
      <c r="AM256" s="70">
        <f t="shared" si="19"/>
        <v>0</v>
      </c>
      <c r="AN256" s="70">
        <f t="shared" si="20"/>
        <v>0</v>
      </c>
      <c r="AO256" s="49">
        <f t="shared" si="22"/>
        <v>0</v>
      </c>
    </row>
    <row r="257" spans="2:42" x14ac:dyDescent="0.2">
      <c r="B257" s="49" t="s">
        <v>218</v>
      </c>
      <c r="C257" s="70" t="s">
        <v>746</v>
      </c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>
        <v>1</v>
      </c>
      <c r="O257" s="70"/>
      <c r="P257" s="70"/>
      <c r="Q257" s="70">
        <v>2</v>
      </c>
      <c r="R257" s="70"/>
      <c r="S257" s="70"/>
      <c r="T257" s="70"/>
      <c r="U257" s="70"/>
      <c r="V257" s="70"/>
      <c r="W257" s="70"/>
      <c r="X257" s="70"/>
      <c r="Y257" s="70"/>
      <c r="AC257" s="70">
        <v>0</v>
      </c>
      <c r="AD257" s="70">
        <v>0</v>
      </c>
      <c r="AE257" s="70">
        <v>0</v>
      </c>
      <c r="AL257" s="70">
        <f t="shared" si="21"/>
        <v>3</v>
      </c>
      <c r="AM257" s="70">
        <f t="shared" si="19"/>
        <v>0</v>
      </c>
      <c r="AN257" s="70">
        <f t="shared" si="20"/>
        <v>0</v>
      </c>
      <c r="AO257" s="49">
        <f t="shared" si="22"/>
        <v>6</v>
      </c>
    </row>
    <row r="258" spans="2:42" x14ac:dyDescent="0.2">
      <c r="B258" s="49" t="s">
        <v>225</v>
      </c>
      <c r="C258" s="70" t="s">
        <v>746</v>
      </c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AC258" s="70">
        <v>0</v>
      </c>
      <c r="AD258" s="70">
        <v>0</v>
      </c>
      <c r="AE258" s="70">
        <v>0</v>
      </c>
      <c r="AL258" s="70">
        <f t="shared" si="21"/>
        <v>0</v>
      </c>
      <c r="AM258" s="70">
        <f t="shared" si="19"/>
        <v>0</v>
      </c>
      <c r="AN258" s="70">
        <f t="shared" si="20"/>
        <v>0</v>
      </c>
      <c r="AO258" s="49">
        <f t="shared" si="22"/>
        <v>0</v>
      </c>
    </row>
    <row r="259" spans="2:42" x14ac:dyDescent="0.2">
      <c r="B259" s="8" t="s">
        <v>226</v>
      </c>
      <c r="C259" s="70" t="s">
        <v>746</v>
      </c>
      <c r="AC259" s="70">
        <v>0</v>
      </c>
      <c r="AD259" s="70">
        <v>0</v>
      </c>
      <c r="AE259" s="70">
        <v>0</v>
      </c>
      <c r="AL259" s="70">
        <f t="shared" si="21"/>
        <v>0</v>
      </c>
      <c r="AM259" s="70">
        <f t="shared" ref="AM259:AM322" si="23">SUM(F259+I259+L259+O259+R259+U259+X259+AA259+AD259+AF259+AH259+AJ259)</f>
        <v>0</v>
      </c>
      <c r="AN259" s="70">
        <f t="shared" ref="AN259:AN322" si="24">SUM(G259+J259+M259+P259+S259+V259+AB259+AE259+AG259+AI259+AK259)</f>
        <v>0</v>
      </c>
      <c r="AO259" s="49">
        <f t="shared" si="22"/>
        <v>0</v>
      </c>
    </row>
    <row r="260" spans="2:42" x14ac:dyDescent="0.2">
      <c r="B260" s="8" t="s">
        <v>316</v>
      </c>
      <c r="C260" s="70" t="s">
        <v>746</v>
      </c>
      <c r="W260" s="70"/>
      <c r="X260" s="70"/>
      <c r="Y260" s="70"/>
      <c r="AL260" s="70">
        <f t="shared" si="21"/>
        <v>0</v>
      </c>
      <c r="AM260" s="70">
        <f t="shared" si="23"/>
        <v>0</v>
      </c>
      <c r="AN260" s="70">
        <f t="shared" si="24"/>
        <v>0</v>
      </c>
      <c r="AO260" s="49">
        <f t="shared" si="22"/>
        <v>0</v>
      </c>
    </row>
    <row r="261" spans="2:42" x14ac:dyDescent="0.2">
      <c r="B261" s="8" t="s">
        <v>229</v>
      </c>
      <c r="C261" s="70" t="s">
        <v>746</v>
      </c>
      <c r="AL261" s="70">
        <f t="shared" si="21"/>
        <v>0</v>
      </c>
      <c r="AM261" s="70">
        <f t="shared" si="23"/>
        <v>0</v>
      </c>
      <c r="AN261" s="70">
        <f t="shared" si="24"/>
        <v>0</v>
      </c>
      <c r="AO261" s="49">
        <f t="shared" si="22"/>
        <v>0</v>
      </c>
    </row>
    <row r="262" spans="2:42" x14ac:dyDescent="0.2">
      <c r="B262" s="8" t="s">
        <v>233</v>
      </c>
      <c r="C262" s="70" t="s">
        <v>746</v>
      </c>
      <c r="AL262" s="70">
        <f t="shared" si="21"/>
        <v>0</v>
      </c>
      <c r="AM262" s="70">
        <f t="shared" si="23"/>
        <v>0</v>
      </c>
      <c r="AN262" s="70">
        <f t="shared" si="24"/>
        <v>0</v>
      </c>
      <c r="AO262" s="49">
        <f t="shared" si="22"/>
        <v>0</v>
      </c>
    </row>
    <row r="263" spans="2:42" x14ac:dyDescent="0.2">
      <c r="B263" s="8" t="s">
        <v>235</v>
      </c>
      <c r="C263" s="70" t="s">
        <v>746</v>
      </c>
      <c r="AL263" s="70">
        <f t="shared" si="21"/>
        <v>0</v>
      </c>
      <c r="AM263" s="70">
        <f t="shared" si="23"/>
        <v>0</v>
      </c>
      <c r="AN263" s="70">
        <f t="shared" si="24"/>
        <v>0</v>
      </c>
      <c r="AO263" s="49">
        <f t="shared" si="22"/>
        <v>0</v>
      </c>
    </row>
    <row r="264" spans="2:42" x14ac:dyDescent="0.2">
      <c r="B264" s="49" t="s">
        <v>244</v>
      </c>
      <c r="C264" s="70" t="s">
        <v>746</v>
      </c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>
        <v>2</v>
      </c>
      <c r="U264" s="70"/>
      <c r="V264" s="70"/>
      <c r="W264" s="70"/>
      <c r="X264" s="70"/>
      <c r="Y264" s="70"/>
      <c r="AL264" s="70">
        <f t="shared" si="21"/>
        <v>2</v>
      </c>
      <c r="AM264" s="70">
        <f t="shared" si="23"/>
        <v>0</v>
      </c>
      <c r="AN264" s="70">
        <f t="shared" si="24"/>
        <v>0</v>
      </c>
      <c r="AO264" s="49">
        <f t="shared" si="22"/>
        <v>4</v>
      </c>
    </row>
    <row r="265" spans="2:42" x14ac:dyDescent="0.2">
      <c r="B265" s="8" t="s">
        <v>36</v>
      </c>
      <c r="C265" s="99" t="s">
        <v>25</v>
      </c>
      <c r="W265" s="70">
        <v>2</v>
      </c>
      <c r="X265" s="70"/>
      <c r="Y265" s="70"/>
      <c r="Z265" s="70">
        <v>1</v>
      </c>
      <c r="AH265" s="113">
        <v>0</v>
      </c>
      <c r="AI265" s="113">
        <v>0</v>
      </c>
      <c r="AL265" s="70">
        <f t="shared" si="21"/>
        <v>3</v>
      </c>
      <c r="AM265" s="70">
        <f t="shared" si="23"/>
        <v>0</v>
      </c>
      <c r="AN265" s="70">
        <f t="shared" si="24"/>
        <v>0</v>
      </c>
      <c r="AO265" s="49">
        <f t="shared" si="22"/>
        <v>6</v>
      </c>
    </row>
    <row r="266" spans="2:42" x14ac:dyDescent="0.2">
      <c r="B266" s="8" t="s">
        <v>64</v>
      </c>
      <c r="C266" s="99" t="s">
        <v>25</v>
      </c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AH266" s="113">
        <v>0</v>
      </c>
      <c r="AI266" s="113">
        <v>0</v>
      </c>
      <c r="AL266" s="70">
        <v>0</v>
      </c>
      <c r="AM266" s="70">
        <f t="shared" si="23"/>
        <v>0</v>
      </c>
      <c r="AN266" s="70">
        <f t="shared" si="24"/>
        <v>0</v>
      </c>
      <c r="AO266" s="49">
        <f t="shared" si="22"/>
        <v>0</v>
      </c>
    </row>
    <row r="267" spans="2:42" x14ac:dyDescent="0.2">
      <c r="B267" t="s">
        <v>65</v>
      </c>
      <c r="C267" s="99" t="s">
        <v>25</v>
      </c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AH267" s="113">
        <v>0</v>
      </c>
      <c r="AI267" s="113">
        <v>0</v>
      </c>
      <c r="AL267" s="70">
        <f>SUM(E267+H267+K267+N267+Q267+T267+W267+Z267+AC267)</f>
        <v>0</v>
      </c>
      <c r="AM267" s="70">
        <f t="shared" si="23"/>
        <v>0</v>
      </c>
      <c r="AN267" s="70">
        <f t="shared" si="24"/>
        <v>0</v>
      </c>
      <c r="AO267" s="49">
        <f t="shared" si="22"/>
        <v>0</v>
      </c>
    </row>
    <row r="268" spans="2:42" x14ac:dyDescent="0.2">
      <c r="B268" s="8" t="s">
        <v>201</v>
      </c>
      <c r="C268" s="99" t="s">
        <v>25</v>
      </c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AF268" s="70">
        <v>0</v>
      </c>
      <c r="AG268" s="70">
        <v>0</v>
      </c>
      <c r="AL268" s="70">
        <f>SUM(E268+H268+K268+N268+Q268+T268+W268+Z268+AC268)</f>
        <v>0</v>
      </c>
      <c r="AM268" s="70">
        <f t="shared" si="23"/>
        <v>0</v>
      </c>
      <c r="AN268" s="70">
        <f t="shared" si="24"/>
        <v>0</v>
      </c>
      <c r="AO268" s="49">
        <f t="shared" si="22"/>
        <v>0</v>
      </c>
    </row>
    <row r="269" spans="2:42" x14ac:dyDescent="0.2">
      <c r="B269" s="49" t="s">
        <v>202</v>
      </c>
      <c r="C269" s="99" t="s">
        <v>25</v>
      </c>
      <c r="AC269" s="70">
        <v>0</v>
      </c>
      <c r="AD269" s="70">
        <v>0</v>
      </c>
      <c r="AE269" s="70">
        <v>0</v>
      </c>
      <c r="AF269" s="70">
        <v>0</v>
      </c>
      <c r="AG269" s="70">
        <v>0</v>
      </c>
      <c r="AL269" s="70">
        <f>SUM(E269+H269+K269+N269+Q269+T269+W269+Z269+AC269)</f>
        <v>0</v>
      </c>
      <c r="AM269" s="70">
        <f t="shared" si="23"/>
        <v>0</v>
      </c>
      <c r="AN269" s="70">
        <f t="shared" si="24"/>
        <v>0</v>
      </c>
      <c r="AO269" s="49">
        <f t="shared" si="22"/>
        <v>0</v>
      </c>
    </row>
    <row r="270" spans="2:42" x14ac:dyDescent="0.2">
      <c r="B270" s="49" t="s">
        <v>66</v>
      </c>
      <c r="C270" s="99" t="s">
        <v>25</v>
      </c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>
        <v>1</v>
      </c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AC270" s="70">
        <v>3</v>
      </c>
      <c r="AD270" s="70">
        <v>0</v>
      </c>
      <c r="AE270" s="70">
        <v>0</v>
      </c>
      <c r="AH270" s="113">
        <v>0</v>
      </c>
      <c r="AI270" s="113">
        <v>0</v>
      </c>
      <c r="AL270" s="70">
        <f>SUM(E270+H270+K270+N270+Q270+T270+W270+Z270+AC270)</f>
        <v>4</v>
      </c>
      <c r="AM270" s="70">
        <f t="shared" si="23"/>
        <v>0</v>
      </c>
      <c r="AN270" s="70">
        <f t="shared" si="24"/>
        <v>0</v>
      </c>
      <c r="AO270" s="49">
        <f t="shared" si="22"/>
        <v>8</v>
      </c>
      <c r="AP270" s="49">
        <f>AC270*2+AD270*4+AE270*5</f>
        <v>6</v>
      </c>
    </row>
    <row r="271" spans="2:42" x14ac:dyDescent="0.2">
      <c r="B271" t="s">
        <v>736</v>
      </c>
      <c r="C271" s="99" t="s">
        <v>25</v>
      </c>
      <c r="W271" s="70"/>
      <c r="X271" s="70"/>
      <c r="Y271" s="70"/>
      <c r="AH271" s="113">
        <v>0</v>
      </c>
      <c r="AI271" s="113">
        <v>0</v>
      </c>
      <c r="AL271" s="70"/>
      <c r="AM271" s="70">
        <f t="shared" si="23"/>
        <v>0</v>
      </c>
      <c r="AN271" s="70">
        <f t="shared" si="24"/>
        <v>0</v>
      </c>
      <c r="AO271" s="49">
        <f t="shared" si="22"/>
        <v>0</v>
      </c>
      <c r="AP271" s="49">
        <f>AC271*2+AD271*4+AE271*5</f>
        <v>0</v>
      </c>
    </row>
    <row r="272" spans="2:42" x14ac:dyDescent="0.2">
      <c r="B272" s="49" t="s">
        <v>252</v>
      </c>
      <c r="C272" s="99" t="s">
        <v>25</v>
      </c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AD272" s="72"/>
      <c r="AH272" s="113">
        <v>0</v>
      </c>
      <c r="AI272" s="113">
        <v>0</v>
      </c>
      <c r="AL272" s="70"/>
      <c r="AM272" s="70">
        <f t="shared" si="23"/>
        <v>0</v>
      </c>
      <c r="AN272" s="70">
        <f t="shared" si="24"/>
        <v>0</v>
      </c>
      <c r="AO272" s="49">
        <f t="shared" si="22"/>
        <v>0</v>
      </c>
      <c r="AP272" s="49">
        <f>AC272*2+AD272*4+AE272*5</f>
        <v>0</v>
      </c>
    </row>
    <row r="273" spans="1:42" x14ac:dyDescent="0.2">
      <c r="B273" s="49" t="s">
        <v>234</v>
      </c>
      <c r="C273" s="99" t="s">
        <v>25</v>
      </c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>
        <v>1</v>
      </c>
      <c r="R273" s="70"/>
      <c r="S273" s="70"/>
      <c r="T273" s="70"/>
      <c r="U273" s="70"/>
      <c r="V273" s="70"/>
      <c r="W273" s="70"/>
      <c r="X273" s="70"/>
      <c r="Y273" s="70"/>
      <c r="AF273" s="70">
        <v>0</v>
      </c>
      <c r="AG273" s="70">
        <v>0</v>
      </c>
      <c r="AL273" s="70">
        <f t="shared" ref="AL273:AL299" si="25">SUM(E273+H273+K273+N273+Q273+T273+W273+Z273+AC273)</f>
        <v>1</v>
      </c>
      <c r="AM273" s="70">
        <f t="shared" si="23"/>
        <v>0</v>
      </c>
      <c r="AN273" s="70">
        <f t="shared" si="24"/>
        <v>0</v>
      </c>
      <c r="AO273" s="49">
        <f t="shared" si="22"/>
        <v>2</v>
      </c>
    </row>
    <row r="274" spans="1:42" x14ac:dyDescent="0.2">
      <c r="A274" s="2"/>
      <c r="B274" s="49" t="s">
        <v>239</v>
      </c>
      <c r="C274" s="99" t="s">
        <v>25</v>
      </c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AC274" s="70">
        <v>0</v>
      </c>
      <c r="AD274" s="70">
        <v>0</v>
      </c>
      <c r="AE274" s="70">
        <v>0</v>
      </c>
      <c r="AF274" s="70">
        <v>0</v>
      </c>
      <c r="AG274" s="70">
        <v>0</v>
      </c>
      <c r="AH274" s="113">
        <v>0</v>
      </c>
      <c r="AI274" s="113">
        <v>0</v>
      </c>
      <c r="AL274" s="70">
        <f t="shared" si="25"/>
        <v>0</v>
      </c>
      <c r="AM274" s="70">
        <f t="shared" si="23"/>
        <v>0</v>
      </c>
      <c r="AN274" s="70">
        <f t="shared" si="24"/>
        <v>0</v>
      </c>
      <c r="AO274" s="49">
        <f t="shared" si="22"/>
        <v>0</v>
      </c>
    </row>
    <row r="275" spans="1:42" x14ac:dyDescent="0.2">
      <c r="B275" s="8" t="s">
        <v>240</v>
      </c>
      <c r="C275" s="99" t="s">
        <v>25</v>
      </c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AF275" s="70">
        <v>0</v>
      </c>
      <c r="AG275" s="70">
        <v>0</v>
      </c>
      <c r="AL275" s="70">
        <f t="shared" si="25"/>
        <v>0</v>
      </c>
      <c r="AM275" s="70">
        <f t="shared" si="23"/>
        <v>0</v>
      </c>
      <c r="AN275" s="70">
        <f t="shared" si="24"/>
        <v>0</v>
      </c>
      <c r="AO275" s="49">
        <f t="shared" si="22"/>
        <v>0</v>
      </c>
      <c r="AP275" s="49">
        <f>AC275*2+AD275*4+AE275*5</f>
        <v>0</v>
      </c>
    </row>
    <row r="276" spans="1:42" x14ac:dyDescent="0.2">
      <c r="B276" s="49" t="s">
        <v>69</v>
      </c>
      <c r="C276" s="99" t="s">
        <v>25</v>
      </c>
      <c r="D276" s="70"/>
      <c r="E276" s="70"/>
      <c r="F276" s="70"/>
      <c r="G276" s="70"/>
      <c r="H276" s="100"/>
      <c r="I276" s="100"/>
      <c r="J276" s="70"/>
      <c r="K276" s="10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AC276" s="70">
        <v>0</v>
      </c>
      <c r="AD276" s="70">
        <v>0</v>
      </c>
      <c r="AE276" s="70">
        <v>0</v>
      </c>
      <c r="AF276" s="70">
        <v>0</v>
      </c>
      <c r="AG276" s="70">
        <v>0</v>
      </c>
      <c r="AH276" s="113">
        <v>0</v>
      </c>
      <c r="AI276" s="113">
        <v>0</v>
      </c>
      <c r="AL276" s="70">
        <f t="shared" si="25"/>
        <v>0</v>
      </c>
      <c r="AM276" s="70">
        <f t="shared" si="23"/>
        <v>0</v>
      </c>
      <c r="AN276" s="70">
        <f t="shared" si="24"/>
        <v>0</v>
      </c>
      <c r="AO276" s="49">
        <f t="shared" si="22"/>
        <v>0</v>
      </c>
    </row>
    <row r="277" spans="1:42" x14ac:dyDescent="0.2">
      <c r="B277" s="49" t="s">
        <v>247</v>
      </c>
      <c r="C277" s="70" t="s">
        <v>246</v>
      </c>
      <c r="D277" s="70">
        <v>6</v>
      </c>
      <c r="E277" s="70">
        <v>2</v>
      </c>
      <c r="F277" s="70"/>
      <c r="G277" s="70"/>
      <c r="H277" s="70">
        <v>3</v>
      </c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AL277" s="70">
        <f t="shared" si="25"/>
        <v>5</v>
      </c>
      <c r="AM277" s="70">
        <f t="shared" si="23"/>
        <v>0</v>
      </c>
      <c r="AN277" s="70">
        <f t="shared" si="24"/>
        <v>0</v>
      </c>
      <c r="AO277" s="49">
        <f t="shared" si="22"/>
        <v>16</v>
      </c>
      <c r="AP277" s="49">
        <f>AC277*2+AD277*4+AE277*5</f>
        <v>0</v>
      </c>
    </row>
    <row r="278" spans="1:42" x14ac:dyDescent="0.2">
      <c r="B278" s="49" t="s">
        <v>250</v>
      </c>
      <c r="C278" s="70" t="s">
        <v>246</v>
      </c>
      <c r="D278" s="70"/>
      <c r="E278" s="70">
        <v>1</v>
      </c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AL278" s="70">
        <f t="shared" si="25"/>
        <v>1</v>
      </c>
      <c r="AM278" s="70">
        <f t="shared" si="23"/>
        <v>0</v>
      </c>
      <c r="AN278" s="70">
        <f t="shared" si="24"/>
        <v>0</v>
      </c>
      <c r="AO278" s="49">
        <f t="shared" si="22"/>
        <v>2</v>
      </c>
    </row>
    <row r="279" spans="1:42" x14ac:dyDescent="0.2">
      <c r="B279" s="49" t="s">
        <v>251</v>
      </c>
      <c r="C279" s="70" t="s">
        <v>246</v>
      </c>
      <c r="D279" s="70"/>
      <c r="E279" s="70">
        <v>2</v>
      </c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AL279" s="70">
        <f t="shared" si="25"/>
        <v>2</v>
      </c>
      <c r="AM279" s="70">
        <f t="shared" si="23"/>
        <v>0</v>
      </c>
      <c r="AN279" s="70">
        <f t="shared" si="24"/>
        <v>0</v>
      </c>
      <c r="AO279" s="49">
        <f t="shared" si="22"/>
        <v>4</v>
      </c>
    </row>
    <row r="280" spans="1:42" x14ac:dyDescent="0.2">
      <c r="B280" s="49" t="s">
        <v>257</v>
      </c>
      <c r="C280" s="70" t="s">
        <v>255</v>
      </c>
      <c r="AC280" s="70">
        <v>0</v>
      </c>
      <c r="AD280" s="70">
        <v>0</v>
      </c>
      <c r="AE280" s="70">
        <v>0</v>
      </c>
      <c r="AL280" s="70">
        <f t="shared" si="25"/>
        <v>0</v>
      </c>
      <c r="AM280" s="70">
        <f t="shared" si="23"/>
        <v>0</v>
      </c>
      <c r="AN280" s="70">
        <f t="shared" si="24"/>
        <v>0</v>
      </c>
      <c r="AO280" s="49">
        <f t="shared" si="22"/>
        <v>0</v>
      </c>
      <c r="AP280" s="49">
        <f>AC280*2+AD280*4+AE280*5</f>
        <v>0</v>
      </c>
    </row>
    <row r="281" spans="1:42" x14ac:dyDescent="0.2">
      <c r="B281" s="49" t="s">
        <v>750</v>
      </c>
      <c r="C281" s="70" t="s">
        <v>255</v>
      </c>
      <c r="W281" s="70"/>
      <c r="X281" s="70"/>
      <c r="Y281" s="70"/>
      <c r="AC281" s="70">
        <v>0</v>
      </c>
      <c r="AD281" s="70">
        <v>0</v>
      </c>
      <c r="AE281" s="70">
        <v>0</v>
      </c>
      <c r="AL281" s="70">
        <f t="shared" si="25"/>
        <v>0</v>
      </c>
      <c r="AM281" s="70">
        <f t="shared" si="23"/>
        <v>0</v>
      </c>
      <c r="AN281" s="70">
        <f t="shared" si="24"/>
        <v>0</v>
      </c>
      <c r="AO281" s="49">
        <f t="shared" si="22"/>
        <v>0</v>
      </c>
      <c r="AP281" s="49">
        <f>AC281*2+AD281*4+AE281*5</f>
        <v>0</v>
      </c>
    </row>
    <row r="282" spans="1:42" x14ac:dyDescent="0.2">
      <c r="B282" s="49" t="s">
        <v>261</v>
      </c>
      <c r="C282" s="70" t="s">
        <v>255</v>
      </c>
      <c r="W282" s="70"/>
      <c r="X282" s="70"/>
      <c r="Y282" s="70"/>
      <c r="AC282" s="70">
        <v>0</v>
      </c>
      <c r="AD282" s="70">
        <v>0</v>
      </c>
      <c r="AE282" s="70">
        <v>0</v>
      </c>
      <c r="AL282" s="70">
        <f t="shared" si="25"/>
        <v>0</v>
      </c>
      <c r="AM282" s="70">
        <f t="shared" si="23"/>
        <v>0</v>
      </c>
      <c r="AN282" s="70">
        <f t="shared" si="24"/>
        <v>0</v>
      </c>
      <c r="AO282" s="49">
        <f t="shared" si="22"/>
        <v>0</v>
      </c>
    </row>
    <row r="283" spans="1:42" x14ac:dyDescent="0.2">
      <c r="B283" s="49" t="s">
        <v>262</v>
      </c>
      <c r="C283" s="70" t="s">
        <v>255</v>
      </c>
      <c r="W283" s="70"/>
      <c r="X283" s="70"/>
      <c r="Y283" s="70"/>
      <c r="AC283" s="70">
        <v>1</v>
      </c>
      <c r="AD283" s="70">
        <v>0</v>
      </c>
      <c r="AE283" s="70">
        <v>0</v>
      </c>
      <c r="AL283" s="70">
        <f t="shared" si="25"/>
        <v>1</v>
      </c>
      <c r="AM283" s="70">
        <f t="shared" si="23"/>
        <v>0</v>
      </c>
      <c r="AN283" s="70">
        <f t="shared" si="24"/>
        <v>0</v>
      </c>
      <c r="AO283" s="49">
        <f t="shared" si="22"/>
        <v>2</v>
      </c>
    </row>
    <row r="284" spans="1:42" x14ac:dyDescent="0.2">
      <c r="B284" s="49" t="s">
        <v>265</v>
      </c>
      <c r="C284" s="70" t="s">
        <v>255</v>
      </c>
      <c r="W284" s="70"/>
      <c r="X284" s="70"/>
      <c r="Y284" s="70"/>
      <c r="AC284" s="70">
        <v>1</v>
      </c>
      <c r="AD284" s="70">
        <v>0</v>
      </c>
      <c r="AE284" s="70">
        <v>0</v>
      </c>
      <c r="AL284" s="70">
        <f t="shared" si="25"/>
        <v>1</v>
      </c>
      <c r="AM284" s="70">
        <f t="shared" si="23"/>
        <v>0</v>
      </c>
      <c r="AN284" s="70">
        <f t="shared" si="24"/>
        <v>0</v>
      </c>
      <c r="AO284" s="49">
        <f t="shared" si="22"/>
        <v>2</v>
      </c>
    </row>
    <row r="285" spans="1:42" x14ac:dyDescent="0.2">
      <c r="B285" s="49" t="s">
        <v>268</v>
      </c>
      <c r="C285" s="70" t="s">
        <v>267</v>
      </c>
      <c r="Z285" s="70">
        <v>1</v>
      </c>
      <c r="AL285" s="70">
        <f t="shared" si="25"/>
        <v>1</v>
      </c>
      <c r="AM285" s="70">
        <f t="shared" si="23"/>
        <v>0</v>
      </c>
      <c r="AN285" s="70">
        <f t="shared" si="24"/>
        <v>0</v>
      </c>
      <c r="AO285" s="49">
        <f t="shared" si="22"/>
        <v>2</v>
      </c>
    </row>
    <row r="286" spans="1:42" x14ac:dyDescent="0.2">
      <c r="B286" s="49" t="s">
        <v>269</v>
      </c>
      <c r="C286" s="70" t="s">
        <v>267</v>
      </c>
      <c r="Z286" s="70">
        <v>2</v>
      </c>
      <c r="AL286" s="70">
        <f t="shared" si="25"/>
        <v>2</v>
      </c>
      <c r="AM286" s="70">
        <f t="shared" si="23"/>
        <v>0</v>
      </c>
      <c r="AN286" s="70">
        <f t="shared" si="24"/>
        <v>0</v>
      </c>
      <c r="AO286" s="49">
        <f t="shared" si="22"/>
        <v>4</v>
      </c>
    </row>
    <row r="287" spans="1:42" x14ac:dyDescent="0.2">
      <c r="B287" s="49" t="s">
        <v>270</v>
      </c>
      <c r="C287" s="70" t="s">
        <v>267</v>
      </c>
      <c r="Z287" s="70">
        <v>2</v>
      </c>
      <c r="AL287" s="70">
        <f t="shared" si="25"/>
        <v>2</v>
      </c>
      <c r="AM287" s="70">
        <f t="shared" si="23"/>
        <v>0</v>
      </c>
      <c r="AN287" s="70">
        <f t="shared" si="24"/>
        <v>0</v>
      </c>
      <c r="AO287" s="49">
        <f t="shared" si="22"/>
        <v>4</v>
      </c>
    </row>
    <row r="288" spans="1:42" x14ac:dyDescent="0.2">
      <c r="B288" s="8" t="s">
        <v>271</v>
      </c>
      <c r="C288" s="70" t="s">
        <v>267</v>
      </c>
      <c r="AL288" s="70">
        <f t="shared" si="25"/>
        <v>0</v>
      </c>
      <c r="AM288" s="70">
        <f t="shared" si="23"/>
        <v>0</v>
      </c>
      <c r="AN288" s="70">
        <f t="shared" si="24"/>
        <v>0</v>
      </c>
      <c r="AO288" s="49">
        <f t="shared" si="22"/>
        <v>0</v>
      </c>
      <c r="AP288" s="49">
        <f>AC288*2+AD288*4+AE288*5</f>
        <v>0</v>
      </c>
    </row>
    <row r="289" spans="1:42" x14ac:dyDescent="0.2">
      <c r="B289" s="49" t="s">
        <v>272</v>
      </c>
      <c r="C289" s="70" t="s">
        <v>267</v>
      </c>
      <c r="Z289" s="70">
        <v>1</v>
      </c>
      <c r="AL289" s="70">
        <f t="shared" si="25"/>
        <v>1</v>
      </c>
      <c r="AM289" s="70">
        <f t="shared" si="23"/>
        <v>0</v>
      </c>
      <c r="AN289" s="70">
        <f t="shared" si="24"/>
        <v>0</v>
      </c>
      <c r="AO289" s="49">
        <f t="shared" si="22"/>
        <v>2</v>
      </c>
    </row>
    <row r="290" spans="1:42" x14ac:dyDescent="0.2">
      <c r="B290" s="49" t="s">
        <v>274</v>
      </c>
      <c r="C290" s="70" t="s">
        <v>267</v>
      </c>
      <c r="AL290" s="70">
        <f t="shared" si="25"/>
        <v>0</v>
      </c>
      <c r="AM290" s="70">
        <f t="shared" si="23"/>
        <v>0</v>
      </c>
      <c r="AN290" s="70">
        <f t="shared" si="24"/>
        <v>0</v>
      </c>
      <c r="AO290" s="49">
        <f t="shared" si="22"/>
        <v>0</v>
      </c>
    </row>
    <row r="291" spans="1:42" x14ac:dyDescent="0.2">
      <c r="B291" s="49" t="s">
        <v>277</v>
      </c>
      <c r="C291" s="70" t="s">
        <v>1</v>
      </c>
      <c r="D291" s="70"/>
      <c r="E291" s="70"/>
      <c r="F291" s="70"/>
      <c r="G291" s="70"/>
      <c r="H291" s="70"/>
      <c r="I291" s="70"/>
      <c r="J291" s="70"/>
      <c r="K291" s="70">
        <v>1</v>
      </c>
      <c r="L291" s="70"/>
      <c r="M291" s="70"/>
      <c r="N291" s="70">
        <v>1</v>
      </c>
      <c r="O291" s="70"/>
      <c r="P291" s="70"/>
      <c r="Q291" s="70">
        <v>2</v>
      </c>
      <c r="R291" s="70"/>
      <c r="S291" s="70"/>
      <c r="T291" s="70">
        <v>1</v>
      </c>
      <c r="U291" s="70"/>
      <c r="V291" s="70"/>
      <c r="W291" s="70"/>
      <c r="X291" s="70"/>
      <c r="Y291" s="70"/>
      <c r="AL291" s="70">
        <f t="shared" si="25"/>
        <v>5</v>
      </c>
      <c r="AM291" s="70">
        <f t="shared" si="23"/>
        <v>0</v>
      </c>
      <c r="AN291" s="70">
        <f t="shared" si="24"/>
        <v>0</v>
      </c>
      <c r="AO291" s="49">
        <f t="shared" si="22"/>
        <v>10</v>
      </c>
      <c r="AP291" s="49">
        <f>AC291*2+AD291*4+AE291*5</f>
        <v>0</v>
      </c>
    </row>
    <row r="292" spans="1:42" x14ac:dyDescent="0.2">
      <c r="B292" s="49" t="s">
        <v>280</v>
      </c>
      <c r="C292" s="70" t="s">
        <v>1</v>
      </c>
      <c r="AL292" s="70">
        <f t="shared" si="25"/>
        <v>0</v>
      </c>
      <c r="AM292" s="70">
        <f t="shared" si="23"/>
        <v>0</v>
      </c>
      <c r="AN292" s="70">
        <f t="shared" si="24"/>
        <v>0</v>
      </c>
      <c r="AO292" s="49">
        <f t="shared" si="22"/>
        <v>0</v>
      </c>
      <c r="AP292" s="49">
        <f>AC292*2+AD292*4+AE292*5</f>
        <v>0</v>
      </c>
    </row>
    <row r="293" spans="1:42" x14ac:dyDescent="0.2">
      <c r="B293" s="49" t="s">
        <v>287</v>
      </c>
      <c r="C293" s="70" t="s">
        <v>1</v>
      </c>
      <c r="D293" s="70">
        <v>14</v>
      </c>
      <c r="E293" s="70">
        <v>4</v>
      </c>
      <c r="F293" s="70"/>
      <c r="G293" s="70"/>
      <c r="H293" s="70"/>
      <c r="I293" s="70"/>
      <c r="J293" s="70"/>
      <c r="K293" s="70"/>
      <c r="L293" s="70"/>
      <c r="M293" s="70"/>
      <c r="N293" s="70">
        <v>1</v>
      </c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AL293" s="70">
        <f t="shared" si="25"/>
        <v>5</v>
      </c>
      <c r="AM293" s="70">
        <f t="shared" si="23"/>
        <v>0</v>
      </c>
      <c r="AN293" s="70">
        <f t="shared" si="24"/>
        <v>0</v>
      </c>
      <c r="AO293" s="49">
        <f t="shared" si="22"/>
        <v>24</v>
      </c>
      <c r="AP293" s="49">
        <f>AC293*2+AD293*4+AE293*5</f>
        <v>0</v>
      </c>
    </row>
    <row r="294" spans="1:42" x14ac:dyDescent="0.2">
      <c r="B294" s="49" t="s">
        <v>751</v>
      </c>
      <c r="C294" s="70" t="s">
        <v>1</v>
      </c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AC294" s="70">
        <v>0</v>
      </c>
      <c r="AD294" s="70">
        <v>0</v>
      </c>
      <c r="AE294" s="70">
        <v>0</v>
      </c>
      <c r="AL294" s="70">
        <f t="shared" si="25"/>
        <v>0</v>
      </c>
      <c r="AM294" s="70">
        <f t="shared" si="23"/>
        <v>0</v>
      </c>
      <c r="AN294" s="70">
        <f t="shared" si="24"/>
        <v>0</v>
      </c>
      <c r="AO294" s="49">
        <f t="shared" si="22"/>
        <v>0</v>
      </c>
      <c r="AP294" s="49">
        <f>AC294*2+AD294*4+AE294*5</f>
        <v>0</v>
      </c>
    </row>
    <row r="295" spans="1:42" x14ac:dyDescent="0.2">
      <c r="B295" s="49" t="s">
        <v>290</v>
      </c>
      <c r="C295" s="70" t="s">
        <v>1</v>
      </c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>
        <v>1</v>
      </c>
      <c r="U295" s="70"/>
      <c r="V295" s="70"/>
      <c r="W295" s="70"/>
      <c r="X295" s="70"/>
      <c r="Y295" s="70"/>
      <c r="AL295" s="70">
        <f t="shared" si="25"/>
        <v>1</v>
      </c>
      <c r="AM295" s="70">
        <f t="shared" si="23"/>
        <v>0</v>
      </c>
      <c r="AN295" s="70">
        <f t="shared" si="24"/>
        <v>0</v>
      </c>
      <c r="AO295" s="49">
        <f t="shared" si="22"/>
        <v>2</v>
      </c>
      <c r="AP295" s="49">
        <f>AC295*2+AD295*4+AE295*5</f>
        <v>0</v>
      </c>
    </row>
    <row r="296" spans="1:42" x14ac:dyDescent="0.2">
      <c r="B296" s="49" t="s">
        <v>291</v>
      </c>
      <c r="C296" s="70" t="s">
        <v>1</v>
      </c>
      <c r="AL296" s="70">
        <f t="shared" si="25"/>
        <v>0</v>
      </c>
      <c r="AM296" s="70">
        <f t="shared" si="23"/>
        <v>0</v>
      </c>
      <c r="AN296" s="70">
        <f t="shared" si="24"/>
        <v>0</v>
      </c>
      <c r="AO296" s="49">
        <f t="shared" si="22"/>
        <v>0</v>
      </c>
    </row>
    <row r="297" spans="1:42" x14ac:dyDescent="0.2">
      <c r="B297" s="49" t="s">
        <v>292</v>
      </c>
      <c r="C297" s="70" t="s">
        <v>1</v>
      </c>
      <c r="AC297" s="70">
        <v>1</v>
      </c>
      <c r="AD297" s="70">
        <v>0</v>
      </c>
      <c r="AE297" s="70">
        <v>0</v>
      </c>
      <c r="AL297" s="70">
        <f t="shared" si="25"/>
        <v>1</v>
      </c>
      <c r="AM297" s="70">
        <f t="shared" si="23"/>
        <v>0</v>
      </c>
      <c r="AN297" s="70">
        <f t="shared" si="24"/>
        <v>0</v>
      </c>
      <c r="AO297" s="49">
        <f t="shared" si="22"/>
        <v>2</v>
      </c>
    </row>
    <row r="298" spans="1:42" x14ac:dyDescent="0.2">
      <c r="B298" s="8" t="s">
        <v>624</v>
      </c>
      <c r="C298" s="70" t="s">
        <v>1</v>
      </c>
      <c r="W298" s="70"/>
      <c r="X298" s="70"/>
      <c r="Y298" s="70"/>
      <c r="AF298" s="70">
        <v>0</v>
      </c>
      <c r="AG298" s="70">
        <v>0</v>
      </c>
      <c r="AH298" s="113">
        <v>0</v>
      </c>
      <c r="AI298" s="113">
        <v>0</v>
      </c>
      <c r="AL298" s="70">
        <f t="shared" si="25"/>
        <v>0</v>
      </c>
      <c r="AM298" s="70">
        <f t="shared" si="23"/>
        <v>0</v>
      </c>
      <c r="AN298" s="70">
        <f t="shared" si="24"/>
        <v>0</v>
      </c>
      <c r="AO298" s="49">
        <f t="shared" si="22"/>
        <v>0</v>
      </c>
    </row>
    <row r="299" spans="1:42" x14ac:dyDescent="0.2">
      <c r="B299" s="49" t="s">
        <v>299</v>
      </c>
      <c r="C299" s="70" t="s">
        <v>1</v>
      </c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AC299" s="70">
        <v>0</v>
      </c>
      <c r="AD299" s="70">
        <v>0</v>
      </c>
      <c r="AE299" s="70">
        <v>0</v>
      </c>
      <c r="AL299" s="70">
        <f t="shared" si="25"/>
        <v>0</v>
      </c>
      <c r="AM299" s="70">
        <f t="shared" si="23"/>
        <v>0</v>
      </c>
      <c r="AN299" s="70">
        <f t="shared" si="24"/>
        <v>0</v>
      </c>
      <c r="AO299" s="49">
        <f t="shared" si="22"/>
        <v>0</v>
      </c>
      <c r="AP299" s="49">
        <f>AC299*2+AD299*4+AE299*5</f>
        <v>0</v>
      </c>
    </row>
    <row r="300" spans="1:42" x14ac:dyDescent="0.2">
      <c r="B300" t="s">
        <v>774</v>
      </c>
      <c r="C300" s="70" t="s">
        <v>1</v>
      </c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AH300" s="113">
        <v>0</v>
      </c>
      <c r="AI300" s="113">
        <v>0</v>
      </c>
      <c r="AL300" s="70"/>
      <c r="AM300" s="70">
        <f t="shared" si="23"/>
        <v>0</v>
      </c>
      <c r="AN300" s="70">
        <f t="shared" si="24"/>
        <v>0</v>
      </c>
      <c r="AO300" s="49">
        <f t="shared" si="22"/>
        <v>0</v>
      </c>
    </row>
    <row r="301" spans="1:42" x14ac:dyDescent="0.2">
      <c r="B301" s="8" t="s">
        <v>300</v>
      </c>
      <c r="C301" s="70" t="s">
        <v>1</v>
      </c>
      <c r="Z301" s="70">
        <v>1</v>
      </c>
      <c r="AC301" s="70">
        <v>0</v>
      </c>
      <c r="AD301" s="70">
        <v>0</v>
      </c>
      <c r="AE301" s="70">
        <v>0</v>
      </c>
      <c r="AL301" s="70">
        <f t="shared" ref="AL301:AL332" si="26">SUM(E301+H301+K301+N301+Q301+T301+W301+Z301+AC301)</f>
        <v>1</v>
      </c>
      <c r="AM301" s="70">
        <f t="shared" si="23"/>
        <v>0</v>
      </c>
      <c r="AN301" s="70">
        <f t="shared" si="24"/>
        <v>0</v>
      </c>
      <c r="AO301" s="49">
        <f t="shared" ref="AO301:AO364" si="27">D301+AL301*2+AM301*4+AN301*5</f>
        <v>2</v>
      </c>
    </row>
    <row r="302" spans="1:42" x14ac:dyDescent="0.2">
      <c r="B302" s="49" t="s">
        <v>738</v>
      </c>
      <c r="C302" s="70" t="s">
        <v>1</v>
      </c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AH302" s="113">
        <v>0</v>
      </c>
      <c r="AI302" s="113">
        <v>0</v>
      </c>
      <c r="AL302" s="70">
        <f t="shared" si="26"/>
        <v>0</v>
      </c>
      <c r="AM302" s="70">
        <f t="shared" si="23"/>
        <v>0</v>
      </c>
      <c r="AN302" s="70">
        <f t="shared" si="24"/>
        <v>0</v>
      </c>
      <c r="AO302" s="49">
        <f t="shared" si="27"/>
        <v>0</v>
      </c>
    </row>
    <row r="303" spans="1:42" x14ac:dyDescent="0.2">
      <c r="B303" s="49" t="s">
        <v>753</v>
      </c>
      <c r="C303" s="70" t="s">
        <v>1</v>
      </c>
      <c r="D303" s="70">
        <v>2</v>
      </c>
      <c r="E303" s="70"/>
      <c r="F303" s="70"/>
      <c r="G303" s="70"/>
      <c r="H303" s="70">
        <v>2</v>
      </c>
      <c r="I303" s="70"/>
      <c r="J303" s="70"/>
      <c r="K303" s="70"/>
      <c r="L303" s="70"/>
      <c r="M303" s="70"/>
      <c r="N303" s="70">
        <v>1</v>
      </c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>
        <v>1</v>
      </c>
      <c r="AL303" s="70">
        <f t="shared" si="26"/>
        <v>4</v>
      </c>
      <c r="AM303" s="70">
        <f t="shared" si="23"/>
        <v>0</v>
      </c>
      <c r="AN303" s="70">
        <f t="shared" si="24"/>
        <v>0</v>
      </c>
      <c r="AO303" s="49">
        <f t="shared" si="27"/>
        <v>10</v>
      </c>
    </row>
    <row r="304" spans="1:42" x14ac:dyDescent="0.2">
      <c r="A304" s="2"/>
      <c r="B304" s="49" t="s">
        <v>78</v>
      </c>
      <c r="C304" s="70" t="s">
        <v>1</v>
      </c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AC304" s="70">
        <v>0</v>
      </c>
      <c r="AD304" s="70">
        <v>0</v>
      </c>
      <c r="AE304" s="70">
        <v>0</v>
      </c>
      <c r="AF304" s="70">
        <v>0</v>
      </c>
      <c r="AG304" s="70">
        <v>0</v>
      </c>
      <c r="AH304" s="113">
        <v>0</v>
      </c>
      <c r="AI304" s="113">
        <v>0</v>
      </c>
      <c r="AL304" s="70">
        <f t="shared" si="26"/>
        <v>0</v>
      </c>
      <c r="AM304" s="70">
        <f t="shared" si="23"/>
        <v>0</v>
      </c>
      <c r="AN304" s="70">
        <f t="shared" si="24"/>
        <v>0</v>
      </c>
      <c r="AO304" s="49">
        <f t="shared" si="27"/>
        <v>0</v>
      </c>
    </row>
    <row r="305" spans="2:42" x14ac:dyDescent="0.2">
      <c r="B305" s="49" t="s">
        <v>308</v>
      </c>
      <c r="C305" s="70" t="s">
        <v>1</v>
      </c>
      <c r="D305" s="70">
        <v>2</v>
      </c>
      <c r="E305" s="70"/>
      <c r="F305" s="70"/>
      <c r="G305" s="70"/>
      <c r="H305" s="70"/>
      <c r="I305" s="70"/>
      <c r="J305" s="70"/>
      <c r="K305" s="70">
        <v>3</v>
      </c>
      <c r="L305" s="70"/>
      <c r="M305" s="70"/>
      <c r="N305" s="70">
        <v>2</v>
      </c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AL305" s="70">
        <f t="shared" si="26"/>
        <v>5</v>
      </c>
      <c r="AM305" s="70">
        <f t="shared" si="23"/>
        <v>0</v>
      </c>
      <c r="AN305" s="70">
        <f t="shared" si="24"/>
        <v>0</v>
      </c>
      <c r="AO305" s="49">
        <f t="shared" si="27"/>
        <v>12</v>
      </c>
    </row>
    <row r="306" spans="2:42" x14ac:dyDescent="0.2">
      <c r="B306" s="49" t="s">
        <v>740</v>
      </c>
      <c r="C306" s="70" t="s">
        <v>1</v>
      </c>
      <c r="D306" s="70">
        <v>2</v>
      </c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AC306" s="70">
        <v>0</v>
      </c>
      <c r="AD306" s="70">
        <v>0</v>
      </c>
      <c r="AE306" s="70">
        <v>0</v>
      </c>
      <c r="AF306" s="70">
        <v>0</v>
      </c>
      <c r="AG306" s="70">
        <v>0</v>
      </c>
      <c r="AH306" s="113">
        <v>0</v>
      </c>
      <c r="AI306" s="113">
        <v>0</v>
      </c>
      <c r="AL306" s="70">
        <f t="shared" si="26"/>
        <v>0</v>
      </c>
      <c r="AM306" s="70">
        <f t="shared" si="23"/>
        <v>0</v>
      </c>
      <c r="AN306" s="70">
        <f t="shared" si="24"/>
        <v>0</v>
      </c>
      <c r="AO306" s="49">
        <f t="shared" si="27"/>
        <v>2</v>
      </c>
    </row>
    <row r="307" spans="2:42" x14ac:dyDescent="0.2">
      <c r="B307" s="49" t="s">
        <v>311</v>
      </c>
      <c r="C307" s="70" t="s">
        <v>312</v>
      </c>
      <c r="Z307" s="70">
        <v>2</v>
      </c>
      <c r="AB307" s="100"/>
      <c r="AL307" s="70">
        <f t="shared" si="26"/>
        <v>2</v>
      </c>
      <c r="AM307" s="70">
        <f t="shared" si="23"/>
        <v>0</v>
      </c>
      <c r="AN307" s="70">
        <f t="shared" si="24"/>
        <v>0</v>
      </c>
      <c r="AO307" s="49">
        <f t="shared" si="27"/>
        <v>4</v>
      </c>
    </row>
    <row r="308" spans="2:42" x14ac:dyDescent="0.2">
      <c r="B308" s="49" t="s">
        <v>313</v>
      </c>
      <c r="C308" s="70" t="s">
        <v>312</v>
      </c>
      <c r="AL308" s="70">
        <f t="shared" si="26"/>
        <v>0</v>
      </c>
      <c r="AM308" s="70">
        <f t="shared" si="23"/>
        <v>0</v>
      </c>
      <c r="AN308" s="70">
        <f t="shared" si="24"/>
        <v>0</v>
      </c>
      <c r="AO308" s="49">
        <f t="shared" si="27"/>
        <v>0</v>
      </c>
    </row>
    <row r="309" spans="2:42" x14ac:dyDescent="0.2">
      <c r="B309" s="49" t="s">
        <v>315</v>
      </c>
      <c r="C309" s="70" t="s">
        <v>312</v>
      </c>
      <c r="W309" s="70"/>
      <c r="X309" s="70"/>
      <c r="Y309" s="70"/>
      <c r="AL309" s="70">
        <f t="shared" si="26"/>
        <v>0</v>
      </c>
      <c r="AM309" s="70">
        <f t="shared" si="23"/>
        <v>0</v>
      </c>
      <c r="AN309" s="70">
        <f t="shared" si="24"/>
        <v>0</v>
      </c>
      <c r="AO309" s="49">
        <f t="shared" si="27"/>
        <v>0</v>
      </c>
    </row>
    <row r="310" spans="2:42" x14ac:dyDescent="0.2">
      <c r="B310" s="49" t="s">
        <v>319</v>
      </c>
      <c r="C310" s="70" t="s">
        <v>320</v>
      </c>
      <c r="Z310" s="70">
        <v>1</v>
      </c>
      <c r="AB310" s="100"/>
      <c r="AL310" s="70">
        <f t="shared" si="26"/>
        <v>1</v>
      </c>
      <c r="AM310" s="70">
        <f t="shared" si="23"/>
        <v>0</v>
      </c>
      <c r="AN310" s="70">
        <f t="shared" si="24"/>
        <v>0</v>
      </c>
      <c r="AO310" s="49">
        <f t="shared" si="27"/>
        <v>2</v>
      </c>
      <c r="AP310" s="49">
        <f>AC310*2+AD310*4+AE310*5</f>
        <v>0</v>
      </c>
    </row>
    <row r="311" spans="2:42" x14ac:dyDescent="0.2">
      <c r="B311" s="49" t="s">
        <v>321</v>
      </c>
      <c r="C311" s="70" t="s">
        <v>320</v>
      </c>
      <c r="W311" s="70"/>
      <c r="X311" s="70"/>
      <c r="Y311" s="70"/>
      <c r="AC311" s="70">
        <v>0</v>
      </c>
      <c r="AD311" s="70">
        <v>0</v>
      </c>
      <c r="AE311" s="70">
        <v>0</v>
      </c>
      <c r="AL311" s="70">
        <f t="shared" si="26"/>
        <v>0</v>
      </c>
      <c r="AM311" s="70">
        <f t="shared" si="23"/>
        <v>0</v>
      </c>
      <c r="AN311" s="70">
        <f t="shared" si="24"/>
        <v>0</v>
      </c>
      <c r="AO311" s="49">
        <f t="shared" si="27"/>
        <v>0</v>
      </c>
    </row>
    <row r="312" spans="2:42" x14ac:dyDescent="0.2">
      <c r="B312" s="49" t="s">
        <v>324</v>
      </c>
      <c r="C312" s="70" t="s">
        <v>320</v>
      </c>
      <c r="Z312" s="70">
        <v>1</v>
      </c>
      <c r="AB312" s="100"/>
      <c r="AC312" s="70">
        <v>1</v>
      </c>
      <c r="AD312" s="70">
        <v>0</v>
      </c>
      <c r="AE312" s="70">
        <v>0</v>
      </c>
      <c r="AL312" s="70">
        <f t="shared" si="26"/>
        <v>2</v>
      </c>
      <c r="AM312" s="70">
        <f t="shared" si="23"/>
        <v>0</v>
      </c>
      <c r="AN312" s="70">
        <f t="shared" si="24"/>
        <v>0</v>
      </c>
      <c r="AO312" s="49">
        <f t="shared" si="27"/>
        <v>4</v>
      </c>
      <c r="AP312" s="49">
        <f>AC312*2+AD312*4+AE312*5</f>
        <v>2</v>
      </c>
    </row>
    <row r="313" spans="2:42" x14ac:dyDescent="0.2">
      <c r="B313" s="49" t="s">
        <v>326</v>
      </c>
      <c r="C313" s="70" t="s">
        <v>320</v>
      </c>
      <c r="W313" s="70"/>
      <c r="X313" s="70"/>
      <c r="Y313" s="70"/>
      <c r="AC313" s="70">
        <v>0</v>
      </c>
      <c r="AD313" s="70">
        <v>0</v>
      </c>
      <c r="AE313" s="70">
        <v>0</v>
      </c>
      <c r="AL313" s="70">
        <f t="shared" si="26"/>
        <v>0</v>
      </c>
      <c r="AM313" s="70">
        <f t="shared" si="23"/>
        <v>0</v>
      </c>
      <c r="AN313" s="70">
        <f t="shared" si="24"/>
        <v>0</v>
      </c>
      <c r="AO313" s="49">
        <f t="shared" si="27"/>
        <v>0</v>
      </c>
    </row>
    <row r="314" spans="2:42" x14ac:dyDescent="0.2">
      <c r="B314" s="49" t="s">
        <v>327</v>
      </c>
      <c r="C314" s="70" t="s">
        <v>320</v>
      </c>
      <c r="W314" s="70"/>
      <c r="X314" s="70"/>
      <c r="Y314" s="70"/>
      <c r="AC314" s="70">
        <v>0</v>
      </c>
      <c r="AD314" s="70">
        <v>0</v>
      </c>
      <c r="AE314" s="70">
        <v>0</v>
      </c>
      <c r="AL314" s="70">
        <f t="shared" si="26"/>
        <v>0</v>
      </c>
      <c r="AM314" s="70">
        <f t="shared" si="23"/>
        <v>0</v>
      </c>
      <c r="AN314" s="70">
        <f t="shared" si="24"/>
        <v>0</v>
      </c>
      <c r="AO314" s="49">
        <f t="shared" si="27"/>
        <v>0</v>
      </c>
      <c r="AP314" s="49">
        <f>AC314*2+AD314*4+AE314*5</f>
        <v>0</v>
      </c>
    </row>
    <row r="315" spans="2:42" x14ac:dyDescent="0.2">
      <c r="B315" s="49" t="s">
        <v>330</v>
      </c>
      <c r="C315" s="70" t="s">
        <v>320</v>
      </c>
      <c r="AL315" s="70">
        <f t="shared" si="26"/>
        <v>0</v>
      </c>
      <c r="AM315" s="70">
        <f t="shared" si="23"/>
        <v>0</v>
      </c>
      <c r="AN315" s="70">
        <f t="shared" si="24"/>
        <v>0</v>
      </c>
      <c r="AO315" s="49">
        <f t="shared" si="27"/>
        <v>0</v>
      </c>
      <c r="AP315" s="49">
        <f>AC315*2+AD315*4+AE315*5</f>
        <v>0</v>
      </c>
    </row>
    <row r="316" spans="2:42" x14ac:dyDescent="0.2">
      <c r="B316" s="49" t="s">
        <v>331</v>
      </c>
      <c r="C316" s="70" t="s">
        <v>320</v>
      </c>
      <c r="W316" s="70"/>
      <c r="X316" s="70"/>
      <c r="Y316" s="70"/>
      <c r="AC316" s="70">
        <v>0</v>
      </c>
      <c r="AD316" s="70">
        <v>0</v>
      </c>
      <c r="AE316" s="70">
        <v>0</v>
      </c>
      <c r="AL316" s="70">
        <f t="shared" si="26"/>
        <v>0</v>
      </c>
      <c r="AM316" s="70">
        <f t="shared" si="23"/>
        <v>0</v>
      </c>
      <c r="AN316" s="70">
        <f t="shared" si="24"/>
        <v>0</v>
      </c>
      <c r="AO316" s="49">
        <f t="shared" si="27"/>
        <v>0</v>
      </c>
    </row>
    <row r="317" spans="2:42" x14ac:dyDescent="0.2">
      <c r="B317" s="49" t="s">
        <v>332</v>
      </c>
      <c r="C317" s="70" t="s">
        <v>320</v>
      </c>
      <c r="W317" s="70"/>
      <c r="X317" s="70"/>
      <c r="Y317" s="70"/>
      <c r="AC317" s="70">
        <v>0</v>
      </c>
      <c r="AD317" s="70">
        <v>0</v>
      </c>
      <c r="AE317" s="70">
        <v>0</v>
      </c>
      <c r="AL317" s="70">
        <f t="shared" si="26"/>
        <v>0</v>
      </c>
      <c r="AM317" s="70">
        <f t="shared" si="23"/>
        <v>0</v>
      </c>
      <c r="AN317" s="70">
        <f t="shared" si="24"/>
        <v>0</v>
      </c>
      <c r="AO317" s="49">
        <f t="shared" si="27"/>
        <v>0</v>
      </c>
    </row>
    <row r="318" spans="2:42" x14ac:dyDescent="0.2">
      <c r="B318" s="49" t="s">
        <v>333</v>
      </c>
      <c r="C318" s="70" t="s">
        <v>334</v>
      </c>
      <c r="W318" s="70"/>
      <c r="X318" s="70"/>
      <c r="Y318" s="70"/>
      <c r="AL318" s="70">
        <f t="shared" si="26"/>
        <v>0</v>
      </c>
      <c r="AM318" s="70">
        <f t="shared" si="23"/>
        <v>0</v>
      </c>
      <c r="AN318" s="70">
        <f t="shared" si="24"/>
        <v>0</v>
      </c>
      <c r="AO318" s="49">
        <f t="shared" si="27"/>
        <v>0</v>
      </c>
    </row>
    <row r="319" spans="2:42" x14ac:dyDescent="0.2">
      <c r="B319" s="49" t="s">
        <v>337</v>
      </c>
      <c r="C319" s="70" t="s">
        <v>334</v>
      </c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>
        <v>1</v>
      </c>
      <c r="U319" s="70"/>
      <c r="V319" s="70"/>
      <c r="W319" s="70">
        <v>2</v>
      </c>
      <c r="X319" s="70"/>
      <c r="Y319" s="70"/>
      <c r="AL319" s="70">
        <f t="shared" si="26"/>
        <v>3</v>
      </c>
      <c r="AM319" s="70">
        <f t="shared" si="23"/>
        <v>0</v>
      </c>
      <c r="AN319" s="70">
        <f t="shared" si="24"/>
        <v>0</v>
      </c>
      <c r="AO319" s="49">
        <f t="shared" si="27"/>
        <v>6</v>
      </c>
    </row>
    <row r="320" spans="2:42" x14ac:dyDescent="0.2">
      <c r="B320" s="49" t="s">
        <v>339</v>
      </c>
      <c r="C320" s="70" t="s">
        <v>334</v>
      </c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>
        <v>1</v>
      </c>
      <c r="O320" s="70"/>
      <c r="P320" s="70"/>
      <c r="Q320" s="70">
        <v>1</v>
      </c>
      <c r="R320" s="70"/>
      <c r="S320" s="70"/>
      <c r="T320" s="70"/>
      <c r="U320" s="70"/>
      <c r="V320" s="70"/>
      <c r="W320" s="70"/>
      <c r="X320" s="70"/>
      <c r="Y320" s="70"/>
      <c r="AL320" s="70">
        <f t="shared" si="26"/>
        <v>2</v>
      </c>
      <c r="AM320" s="70">
        <f t="shared" si="23"/>
        <v>0</v>
      </c>
      <c r="AN320" s="70">
        <f t="shared" si="24"/>
        <v>0</v>
      </c>
      <c r="AO320" s="49">
        <f t="shared" si="27"/>
        <v>4</v>
      </c>
      <c r="AP320" s="49">
        <f>AC320*2+AD320*4+AE320*5</f>
        <v>0</v>
      </c>
    </row>
    <row r="321" spans="2:42" x14ac:dyDescent="0.2">
      <c r="B321" s="49" t="s">
        <v>343</v>
      </c>
      <c r="C321" s="70" t="s">
        <v>334</v>
      </c>
      <c r="W321" s="70"/>
      <c r="X321" s="70"/>
      <c r="Y321" s="70"/>
      <c r="AL321" s="70">
        <f t="shared" si="26"/>
        <v>0</v>
      </c>
      <c r="AM321" s="70">
        <f t="shared" si="23"/>
        <v>0</v>
      </c>
      <c r="AN321" s="70">
        <f t="shared" si="24"/>
        <v>0</v>
      </c>
      <c r="AO321" s="49">
        <f t="shared" si="27"/>
        <v>0</v>
      </c>
      <c r="AP321" s="49">
        <f>AC321*2+AD321*4+AE321*5</f>
        <v>0</v>
      </c>
    </row>
    <row r="322" spans="2:42" x14ac:dyDescent="0.2">
      <c r="B322" s="49" t="s">
        <v>344</v>
      </c>
      <c r="C322" s="70" t="s">
        <v>334</v>
      </c>
      <c r="W322" s="70">
        <v>2</v>
      </c>
      <c r="X322" s="70"/>
      <c r="Y322" s="70"/>
      <c r="AL322" s="70">
        <f t="shared" si="26"/>
        <v>2</v>
      </c>
      <c r="AM322" s="70">
        <f t="shared" si="23"/>
        <v>0</v>
      </c>
      <c r="AN322" s="70">
        <f t="shared" si="24"/>
        <v>0</v>
      </c>
      <c r="AO322" s="49">
        <f t="shared" si="27"/>
        <v>4</v>
      </c>
      <c r="AP322" s="49">
        <f>AC322*2+AD322*4+AE322*5</f>
        <v>0</v>
      </c>
    </row>
    <row r="323" spans="2:42" x14ac:dyDescent="0.2">
      <c r="B323" s="49" t="s">
        <v>348</v>
      </c>
      <c r="C323" s="70" t="s">
        <v>334</v>
      </c>
      <c r="W323" s="70">
        <v>1</v>
      </c>
      <c r="X323" s="70"/>
      <c r="Y323" s="70"/>
      <c r="AL323" s="70">
        <f t="shared" si="26"/>
        <v>1</v>
      </c>
      <c r="AM323" s="70">
        <f t="shared" ref="AM323:AM386" si="28">SUM(F323+I323+L323+O323+R323+U323+X323+AA323+AD323+AF323+AH323+AJ323)</f>
        <v>0</v>
      </c>
      <c r="AN323" s="70">
        <f t="shared" ref="AN323:AN386" si="29">SUM(G323+J323+M323+P323+S323+V323+AB323+AE323+AG323+AI323+AK323)</f>
        <v>0</v>
      </c>
      <c r="AO323" s="49">
        <f t="shared" si="27"/>
        <v>2</v>
      </c>
    </row>
    <row r="324" spans="2:42" x14ac:dyDescent="0.2">
      <c r="B324" s="49" t="s">
        <v>349</v>
      </c>
      <c r="C324" s="70" t="s">
        <v>334</v>
      </c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>
        <v>1</v>
      </c>
      <c r="U324" s="70"/>
      <c r="V324" s="70"/>
      <c r="W324" s="70"/>
      <c r="X324" s="70"/>
      <c r="Y324" s="70"/>
      <c r="AL324" s="70">
        <f t="shared" si="26"/>
        <v>1</v>
      </c>
      <c r="AM324" s="70">
        <f t="shared" si="28"/>
        <v>0</v>
      </c>
      <c r="AN324" s="70">
        <f t="shared" si="29"/>
        <v>0</v>
      </c>
      <c r="AO324" s="49">
        <f t="shared" si="27"/>
        <v>2</v>
      </c>
      <c r="AP324" s="49">
        <f>AC324*2+AD324*4+AE324*5</f>
        <v>0</v>
      </c>
    </row>
    <row r="325" spans="2:42" x14ac:dyDescent="0.2">
      <c r="B325" s="49" t="s">
        <v>350</v>
      </c>
      <c r="C325" s="70" t="s">
        <v>334</v>
      </c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>
        <v>2</v>
      </c>
      <c r="R325" s="70"/>
      <c r="S325" s="70"/>
      <c r="T325" s="70"/>
      <c r="U325" s="70"/>
      <c r="V325" s="70"/>
      <c r="W325" s="70"/>
      <c r="X325" s="70"/>
      <c r="Y325" s="70"/>
      <c r="AL325" s="70">
        <f t="shared" si="26"/>
        <v>2</v>
      </c>
      <c r="AM325" s="70">
        <f t="shared" si="28"/>
        <v>0</v>
      </c>
      <c r="AN325" s="70">
        <f t="shared" si="29"/>
        <v>0</v>
      </c>
      <c r="AO325" s="49">
        <f t="shared" si="27"/>
        <v>4</v>
      </c>
    </row>
    <row r="326" spans="2:42" x14ac:dyDescent="0.2">
      <c r="B326" s="49" t="s">
        <v>351</v>
      </c>
      <c r="C326" s="70" t="s">
        <v>334</v>
      </c>
      <c r="W326" s="70"/>
      <c r="X326" s="70"/>
      <c r="Y326" s="70"/>
      <c r="AL326" s="70">
        <f t="shared" si="26"/>
        <v>0</v>
      </c>
      <c r="AM326" s="70">
        <f t="shared" si="28"/>
        <v>0</v>
      </c>
      <c r="AN326" s="70">
        <f t="shared" si="29"/>
        <v>0</v>
      </c>
      <c r="AO326" s="49">
        <f t="shared" si="27"/>
        <v>0</v>
      </c>
    </row>
    <row r="327" spans="2:42" x14ac:dyDescent="0.2">
      <c r="B327" s="49" t="s">
        <v>352</v>
      </c>
      <c r="C327" s="70" t="s">
        <v>334</v>
      </c>
      <c r="W327" s="70"/>
      <c r="X327" s="70"/>
      <c r="Y327" s="70"/>
      <c r="AL327" s="70">
        <f t="shared" si="26"/>
        <v>0</v>
      </c>
      <c r="AM327" s="70">
        <f t="shared" si="28"/>
        <v>0</v>
      </c>
      <c r="AN327" s="70">
        <f t="shared" si="29"/>
        <v>0</v>
      </c>
      <c r="AO327" s="49">
        <f t="shared" si="27"/>
        <v>0</v>
      </c>
    </row>
    <row r="328" spans="2:42" x14ac:dyDescent="0.2">
      <c r="B328" s="49" t="s">
        <v>356</v>
      </c>
      <c r="C328" s="70" t="s">
        <v>334</v>
      </c>
      <c r="W328" s="70">
        <v>1</v>
      </c>
      <c r="X328" s="70"/>
      <c r="Y328" s="70"/>
      <c r="AL328" s="70">
        <f t="shared" si="26"/>
        <v>1</v>
      </c>
      <c r="AM328" s="70">
        <f t="shared" si="28"/>
        <v>0</v>
      </c>
      <c r="AN328" s="70">
        <f t="shared" si="29"/>
        <v>0</v>
      </c>
      <c r="AO328" s="49">
        <f t="shared" si="27"/>
        <v>2</v>
      </c>
    </row>
    <row r="329" spans="2:42" x14ac:dyDescent="0.2">
      <c r="B329" s="49" t="s">
        <v>358</v>
      </c>
      <c r="C329" s="70" t="s">
        <v>334</v>
      </c>
      <c r="W329" s="70">
        <v>1</v>
      </c>
      <c r="X329" s="70"/>
      <c r="Y329" s="70"/>
      <c r="AL329" s="70">
        <f t="shared" si="26"/>
        <v>1</v>
      </c>
      <c r="AM329" s="70">
        <f t="shared" si="28"/>
        <v>0</v>
      </c>
      <c r="AN329" s="70">
        <f t="shared" si="29"/>
        <v>0</v>
      </c>
      <c r="AO329" s="49">
        <f t="shared" si="27"/>
        <v>2</v>
      </c>
    </row>
    <row r="330" spans="2:42" x14ac:dyDescent="0.2">
      <c r="B330" s="49" t="s">
        <v>362</v>
      </c>
      <c r="C330" s="70" t="s">
        <v>360</v>
      </c>
      <c r="D330" s="70"/>
      <c r="E330" s="70"/>
      <c r="F330" s="70"/>
      <c r="G330" s="70"/>
      <c r="H330" s="70">
        <v>1</v>
      </c>
      <c r="I330" s="70"/>
      <c r="J330" s="70"/>
      <c r="K330" s="70"/>
      <c r="L330" s="70"/>
      <c r="M330" s="70"/>
      <c r="N330" s="70">
        <v>1</v>
      </c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AL330" s="70">
        <f t="shared" si="26"/>
        <v>2</v>
      </c>
      <c r="AM330" s="70">
        <f t="shared" si="28"/>
        <v>0</v>
      </c>
      <c r="AN330" s="70">
        <f t="shared" si="29"/>
        <v>0</v>
      </c>
      <c r="AO330" s="49">
        <f t="shared" si="27"/>
        <v>4</v>
      </c>
    </row>
    <row r="331" spans="2:42" x14ac:dyDescent="0.2">
      <c r="B331" s="49" t="s">
        <v>364</v>
      </c>
      <c r="C331" s="70" t="s">
        <v>360</v>
      </c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>
        <v>2</v>
      </c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AL331" s="70">
        <f t="shared" si="26"/>
        <v>2</v>
      </c>
      <c r="AM331" s="70">
        <f t="shared" si="28"/>
        <v>0</v>
      </c>
      <c r="AN331" s="70">
        <f t="shared" si="29"/>
        <v>0</v>
      </c>
      <c r="AO331" s="49">
        <f t="shared" si="27"/>
        <v>4</v>
      </c>
    </row>
    <row r="332" spans="2:42" x14ac:dyDescent="0.2">
      <c r="B332" s="49" t="s">
        <v>365</v>
      </c>
      <c r="C332" s="70" t="s">
        <v>360</v>
      </c>
      <c r="D332" s="70">
        <v>2</v>
      </c>
      <c r="E332" s="70"/>
      <c r="F332" s="70"/>
      <c r="G332" s="70"/>
      <c r="H332" s="70"/>
      <c r="I332" s="70"/>
      <c r="J332" s="70"/>
      <c r="K332" s="70"/>
      <c r="L332" s="70"/>
      <c r="M332" s="70"/>
      <c r="N332" s="70">
        <v>2</v>
      </c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AL332" s="70">
        <f t="shared" si="26"/>
        <v>2</v>
      </c>
      <c r="AM332" s="70">
        <f t="shared" si="28"/>
        <v>0</v>
      </c>
      <c r="AN332" s="70">
        <f t="shared" si="29"/>
        <v>0</v>
      </c>
      <c r="AO332" s="49">
        <f t="shared" si="27"/>
        <v>6</v>
      </c>
      <c r="AP332" s="49">
        <f>AC332*2+AD332*4+AE332*5</f>
        <v>0</v>
      </c>
    </row>
    <row r="333" spans="2:42" x14ac:dyDescent="0.2">
      <c r="B333" s="49" t="s">
        <v>374</v>
      </c>
      <c r="C333" s="70" t="s">
        <v>373</v>
      </c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100">
        <v>1</v>
      </c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AL333" s="70">
        <f t="shared" ref="AL333:AL360" si="30">SUM(E333+H333+K333+N333+Q333+T333+W333+Z333+AC333)</f>
        <v>1</v>
      </c>
      <c r="AM333" s="70">
        <f t="shared" si="28"/>
        <v>0</v>
      </c>
      <c r="AN333" s="70">
        <f t="shared" si="29"/>
        <v>0</v>
      </c>
      <c r="AO333" s="49">
        <f t="shared" si="27"/>
        <v>2</v>
      </c>
    </row>
    <row r="334" spans="2:42" x14ac:dyDescent="0.2">
      <c r="B334" s="49" t="s">
        <v>378</v>
      </c>
      <c r="C334" s="70" t="s">
        <v>382</v>
      </c>
      <c r="D334" s="70"/>
      <c r="E334" s="70"/>
      <c r="F334" s="70"/>
      <c r="G334" s="70"/>
      <c r="H334" s="70"/>
      <c r="I334" s="70"/>
      <c r="J334" s="70"/>
      <c r="K334" s="100">
        <v>1</v>
      </c>
      <c r="L334" s="100"/>
      <c r="M334" s="10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AL334" s="70">
        <f t="shared" si="30"/>
        <v>1</v>
      </c>
      <c r="AM334" s="70">
        <f t="shared" si="28"/>
        <v>0</v>
      </c>
      <c r="AN334" s="70">
        <f t="shared" si="29"/>
        <v>0</v>
      </c>
      <c r="AO334" s="49">
        <f t="shared" si="27"/>
        <v>2</v>
      </c>
      <c r="AP334" s="49">
        <f>AC334*2+AD334*4+AE334*5</f>
        <v>0</v>
      </c>
    </row>
    <row r="335" spans="2:42" x14ac:dyDescent="0.2">
      <c r="B335" s="49" t="s">
        <v>392</v>
      </c>
      <c r="C335" s="70" t="s">
        <v>389</v>
      </c>
      <c r="D335" s="70"/>
      <c r="E335" s="70"/>
      <c r="F335" s="70"/>
      <c r="G335" s="70"/>
      <c r="H335" s="100">
        <v>1</v>
      </c>
      <c r="I335" s="100"/>
      <c r="J335" s="10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AL335" s="70">
        <f t="shared" si="30"/>
        <v>1</v>
      </c>
      <c r="AM335" s="70">
        <f t="shared" si="28"/>
        <v>0</v>
      </c>
      <c r="AN335" s="70">
        <f t="shared" si="29"/>
        <v>0</v>
      </c>
      <c r="AO335" s="49">
        <f t="shared" si="27"/>
        <v>2</v>
      </c>
    </row>
    <row r="336" spans="2:42" x14ac:dyDescent="0.2">
      <c r="B336" s="49" t="s">
        <v>395</v>
      </c>
      <c r="C336" s="70" t="s">
        <v>394</v>
      </c>
      <c r="D336" s="70">
        <v>2</v>
      </c>
      <c r="E336" s="70"/>
      <c r="F336" s="70"/>
      <c r="G336" s="70"/>
      <c r="H336" s="100">
        <v>2</v>
      </c>
      <c r="I336" s="100"/>
      <c r="J336" s="10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AL336" s="70">
        <f t="shared" si="30"/>
        <v>2</v>
      </c>
      <c r="AM336" s="70">
        <f t="shared" si="28"/>
        <v>0</v>
      </c>
      <c r="AN336" s="70">
        <f t="shared" si="29"/>
        <v>0</v>
      </c>
      <c r="AO336" s="49">
        <f t="shared" si="27"/>
        <v>6</v>
      </c>
    </row>
    <row r="337" spans="1:42" x14ac:dyDescent="0.2">
      <c r="B337" s="49" t="s">
        <v>398</v>
      </c>
      <c r="C337" s="70" t="s">
        <v>394</v>
      </c>
      <c r="D337" s="70"/>
      <c r="E337" s="70"/>
      <c r="F337" s="70"/>
      <c r="G337" s="70"/>
      <c r="H337" s="100">
        <v>1</v>
      </c>
      <c r="I337" s="100"/>
      <c r="J337" s="10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AL337" s="70">
        <f t="shared" si="30"/>
        <v>1</v>
      </c>
      <c r="AM337" s="70">
        <f t="shared" si="28"/>
        <v>0</v>
      </c>
      <c r="AN337" s="70">
        <f t="shared" si="29"/>
        <v>0</v>
      </c>
      <c r="AO337" s="49">
        <f t="shared" si="27"/>
        <v>2</v>
      </c>
      <c r="AP337" s="49">
        <f>AC337*2+AD337*4+AE337*5</f>
        <v>0</v>
      </c>
    </row>
    <row r="338" spans="1:42" x14ac:dyDescent="0.2">
      <c r="B338" s="49" t="s">
        <v>400</v>
      </c>
      <c r="C338" s="70" t="s">
        <v>401</v>
      </c>
      <c r="D338" s="70"/>
      <c r="E338" s="70"/>
      <c r="F338" s="70"/>
      <c r="G338" s="70"/>
      <c r="H338" s="70"/>
      <c r="I338" s="70"/>
      <c r="J338" s="70"/>
      <c r="K338" s="100">
        <v>1</v>
      </c>
      <c r="L338" s="100"/>
      <c r="M338" s="10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AL338" s="70">
        <f t="shared" si="30"/>
        <v>1</v>
      </c>
      <c r="AM338" s="70">
        <f t="shared" si="28"/>
        <v>0</v>
      </c>
      <c r="AN338" s="70">
        <f t="shared" si="29"/>
        <v>0</v>
      </c>
      <c r="AO338" s="49">
        <f t="shared" si="27"/>
        <v>2</v>
      </c>
      <c r="AP338" s="49">
        <f>AC338*2+AD338*4+AE338*5</f>
        <v>0</v>
      </c>
    </row>
    <row r="339" spans="1:42" x14ac:dyDescent="0.2">
      <c r="B339" s="49" t="s">
        <v>279</v>
      </c>
      <c r="C339" s="70" t="s">
        <v>401</v>
      </c>
      <c r="D339" s="70"/>
      <c r="E339" s="70">
        <v>1</v>
      </c>
      <c r="F339" s="70"/>
      <c r="G339" s="70"/>
      <c r="H339" s="70"/>
      <c r="I339" s="70"/>
      <c r="J339" s="70"/>
      <c r="K339" s="100">
        <v>4</v>
      </c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AL339" s="70">
        <f t="shared" si="30"/>
        <v>5</v>
      </c>
      <c r="AM339" s="70">
        <f t="shared" si="28"/>
        <v>0</v>
      </c>
      <c r="AN339" s="70">
        <f t="shared" si="29"/>
        <v>0</v>
      </c>
      <c r="AO339" s="49">
        <f t="shared" si="27"/>
        <v>10</v>
      </c>
    </row>
    <row r="340" spans="1:42" x14ac:dyDescent="0.2">
      <c r="B340" s="49" t="s">
        <v>286</v>
      </c>
      <c r="C340" s="70" t="s">
        <v>401</v>
      </c>
      <c r="D340" s="70">
        <v>4</v>
      </c>
      <c r="E340" s="70"/>
      <c r="F340" s="70"/>
      <c r="G340" s="70"/>
      <c r="H340" s="70"/>
      <c r="I340" s="70"/>
      <c r="J340" s="70"/>
      <c r="K340" s="100">
        <v>1</v>
      </c>
      <c r="L340" s="100"/>
      <c r="M340" s="10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AL340" s="70">
        <f t="shared" si="30"/>
        <v>1</v>
      </c>
      <c r="AM340" s="70">
        <f t="shared" si="28"/>
        <v>0</v>
      </c>
      <c r="AN340" s="70">
        <f t="shared" si="29"/>
        <v>0</v>
      </c>
      <c r="AO340" s="49">
        <f t="shared" si="27"/>
        <v>6</v>
      </c>
      <c r="AP340" s="49">
        <f>AC340*2+AD340*4+AE340*5</f>
        <v>0</v>
      </c>
    </row>
    <row r="341" spans="1:42" x14ac:dyDescent="0.2">
      <c r="B341" s="49" t="s">
        <v>305</v>
      </c>
      <c r="C341" s="70" t="s">
        <v>401</v>
      </c>
      <c r="D341" s="70"/>
      <c r="E341" s="70">
        <v>2</v>
      </c>
      <c r="F341" s="70"/>
      <c r="G341" s="70"/>
      <c r="H341" s="70">
        <v>1</v>
      </c>
      <c r="I341" s="70"/>
      <c r="J341" s="70"/>
      <c r="K341" s="100">
        <v>1</v>
      </c>
      <c r="L341" s="100"/>
      <c r="M341" s="10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AL341" s="70">
        <f t="shared" si="30"/>
        <v>4</v>
      </c>
      <c r="AM341" s="70">
        <f t="shared" si="28"/>
        <v>0</v>
      </c>
      <c r="AN341" s="70">
        <f t="shared" si="29"/>
        <v>0</v>
      </c>
      <c r="AO341" s="49">
        <f t="shared" si="27"/>
        <v>8</v>
      </c>
      <c r="AP341" s="49">
        <f>AC341*2+AD341*4+AE341*5</f>
        <v>0</v>
      </c>
    </row>
    <row r="342" spans="1:42" x14ac:dyDescent="0.2">
      <c r="B342" s="49" t="s">
        <v>409</v>
      </c>
      <c r="C342" s="70" t="s">
        <v>401</v>
      </c>
      <c r="D342" s="70"/>
      <c r="E342" s="70">
        <v>1</v>
      </c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AL342" s="70">
        <f t="shared" si="30"/>
        <v>1</v>
      </c>
      <c r="AM342" s="70">
        <f t="shared" si="28"/>
        <v>0</v>
      </c>
      <c r="AN342" s="70">
        <f t="shared" si="29"/>
        <v>0</v>
      </c>
      <c r="AO342" s="49">
        <f t="shared" si="27"/>
        <v>2</v>
      </c>
      <c r="AP342" s="49">
        <f>AC342*2+AD342*4+AE342*5</f>
        <v>0</v>
      </c>
    </row>
    <row r="343" spans="1:42" x14ac:dyDescent="0.2">
      <c r="A343" s="2"/>
      <c r="B343" s="49" t="s">
        <v>415</v>
      </c>
      <c r="C343" s="70" t="s">
        <v>0</v>
      </c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>
        <v>1</v>
      </c>
      <c r="O343" s="70"/>
      <c r="P343" s="70"/>
      <c r="Q343" s="70"/>
      <c r="R343" s="70"/>
      <c r="S343" s="70"/>
      <c r="T343" s="70">
        <v>1</v>
      </c>
      <c r="U343" s="70"/>
      <c r="V343" s="70"/>
      <c r="W343" s="70"/>
      <c r="X343" s="70"/>
      <c r="Y343" s="70"/>
      <c r="Z343" s="70">
        <v>1</v>
      </c>
      <c r="AC343" s="70">
        <v>0</v>
      </c>
      <c r="AD343" s="70">
        <v>0</v>
      </c>
      <c r="AE343" s="70">
        <v>0</v>
      </c>
      <c r="AF343" s="70">
        <v>0</v>
      </c>
      <c r="AG343" s="70">
        <v>0</v>
      </c>
      <c r="AL343" s="70">
        <f t="shared" si="30"/>
        <v>3</v>
      </c>
      <c r="AM343" s="70">
        <f t="shared" si="28"/>
        <v>0</v>
      </c>
      <c r="AN343" s="70">
        <f t="shared" si="29"/>
        <v>0</v>
      </c>
      <c r="AO343" s="49">
        <f t="shared" si="27"/>
        <v>6</v>
      </c>
      <c r="AP343" s="49">
        <f>AC343*2+AD343*4+AE343*5</f>
        <v>0</v>
      </c>
    </row>
    <row r="344" spans="1:42" x14ac:dyDescent="0.2">
      <c r="B344" s="8" t="s">
        <v>199</v>
      </c>
      <c r="C344" s="70" t="s">
        <v>0</v>
      </c>
      <c r="AC344" s="70">
        <v>1</v>
      </c>
      <c r="AD344" s="70">
        <v>0</v>
      </c>
      <c r="AE344" s="70">
        <v>0</v>
      </c>
      <c r="AF344" s="70">
        <v>0</v>
      </c>
      <c r="AG344" s="70">
        <v>0</v>
      </c>
      <c r="AH344" s="113">
        <v>0</v>
      </c>
      <c r="AI344" s="113">
        <v>0</v>
      </c>
      <c r="AL344" s="70">
        <f t="shared" si="30"/>
        <v>1</v>
      </c>
      <c r="AM344" s="70">
        <f t="shared" si="28"/>
        <v>0</v>
      </c>
      <c r="AN344" s="70">
        <f t="shared" si="29"/>
        <v>0</v>
      </c>
      <c r="AO344" s="49">
        <f t="shared" si="27"/>
        <v>2</v>
      </c>
    </row>
    <row r="345" spans="1:42" x14ac:dyDescent="0.2">
      <c r="B345" s="49" t="s">
        <v>418</v>
      </c>
      <c r="C345" s="100" t="s">
        <v>0</v>
      </c>
      <c r="Z345" s="70">
        <v>1</v>
      </c>
      <c r="AL345" s="70">
        <f t="shared" si="30"/>
        <v>1</v>
      </c>
      <c r="AM345" s="70">
        <f t="shared" si="28"/>
        <v>0</v>
      </c>
      <c r="AN345" s="70">
        <f t="shared" si="29"/>
        <v>0</v>
      </c>
      <c r="AO345" s="49">
        <f t="shared" si="27"/>
        <v>2</v>
      </c>
    </row>
    <row r="346" spans="1:42" x14ac:dyDescent="0.2">
      <c r="B346" s="49" t="s">
        <v>760</v>
      </c>
      <c r="C346" s="70" t="s">
        <v>0</v>
      </c>
      <c r="D346" s="70"/>
      <c r="E346" s="70"/>
      <c r="F346" s="70"/>
      <c r="G346" s="70"/>
      <c r="H346" s="100"/>
      <c r="I346" s="100"/>
      <c r="J346" s="10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AC346" s="70">
        <v>2</v>
      </c>
      <c r="AD346" s="70">
        <v>0</v>
      </c>
      <c r="AE346" s="70">
        <v>0</v>
      </c>
      <c r="AL346" s="70">
        <f t="shared" si="30"/>
        <v>2</v>
      </c>
      <c r="AM346" s="70">
        <f t="shared" si="28"/>
        <v>0</v>
      </c>
      <c r="AN346" s="70">
        <f t="shared" si="29"/>
        <v>0</v>
      </c>
      <c r="AO346" s="49">
        <f t="shared" si="27"/>
        <v>4</v>
      </c>
    </row>
    <row r="347" spans="1:42" x14ac:dyDescent="0.2">
      <c r="B347" s="49" t="s">
        <v>420</v>
      </c>
      <c r="C347" s="70" t="s">
        <v>0</v>
      </c>
      <c r="W347" s="70"/>
      <c r="X347" s="70"/>
      <c r="Y347" s="70"/>
      <c r="AL347" s="70">
        <f t="shared" si="30"/>
        <v>0</v>
      </c>
      <c r="AM347" s="70">
        <f t="shared" si="28"/>
        <v>0</v>
      </c>
      <c r="AN347" s="70">
        <f t="shared" si="29"/>
        <v>0</v>
      </c>
      <c r="AO347" s="49">
        <f t="shared" si="27"/>
        <v>0</v>
      </c>
    </row>
    <row r="348" spans="1:42" x14ac:dyDescent="0.2">
      <c r="B348" s="49" t="s">
        <v>422</v>
      </c>
      <c r="C348" s="100" t="s">
        <v>0</v>
      </c>
      <c r="D348" s="70"/>
      <c r="E348" s="70"/>
      <c r="F348" s="70"/>
      <c r="G348" s="70"/>
      <c r="H348" s="100"/>
      <c r="I348" s="10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AF348" s="70">
        <v>0</v>
      </c>
      <c r="AG348" s="70">
        <v>0</v>
      </c>
      <c r="AL348" s="70">
        <f t="shared" si="30"/>
        <v>0</v>
      </c>
      <c r="AM348" s="70">
        <f t="shared" si="28"/>
        <v>0</v>
      </c>
      <c r="AN348" s="70">
        <f t="shared" si="29"/>
        <v>0</v>
      </c>
      <c r="AO348" s="49">
        <f t="shared" si="27"/>
        <v>0</v>
      </c>
    </row>
    <row r="349" spans="1:42" x14ac:dyDescent="0.2">
      <c r="B349" s="49" t="s">
        <v>428</v>
      </c>
      <c r="C349" s="70" t="s">
        <v>0</v>
      </c>
      <c r="D349" s="70"/>
      <c r="E349" s="70"/>
      <c r="F349" s="70"/>
      <c r="G349" s="70"/>
      <c r="H349" s="100"/>
      <c r="I349" s="100"/>
      <c r="J349" s="10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AF349" s="70">
        <v>0</v>
      </c>
      <c r="AG349" s="70">
        <v>0</v>
      </c>
      <c r="AL349" s="70">
        <f t="shared" si="30"/>
        <v>0</v>
      </c>
      <c r="AM349" s="70">
        <f t="shared" si="28"/>
        <v>0</v>
      </c>
      <c r="AN349" s="70">
        <f t="shared" si="29"/>
        <v>0</v>
      </c>
      <c r="AO349" s="49">
        <f t="shared" si="27"/>
        <v>0</v>
      </c>
    </row>
    <row r="350" spans="1:42" x14ac:dyDescent="0.2">
      <c r="B350" s="8" t="s">
        <v>85</v>
      </c>
      <c r="C350" s="70" t="s">
        <v>0</v>
      </c>
      <c r="D350" s="70"/>
      <c r="E350" s="70"/>
      <c r="F350" s="70"/>
      <c r="G350" s="70"/>
      <c r="H350" s="100"/>
      <c r="I350" s="10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AH350" s="113">
        <v>0</v>
      </c>
      <c r="AI350" s="113">
        <v>0</v>
      </c>
      <c r="AL350" s="70">
        <f t="shared" si="30"/>
        <v>0</v>
      </c>
      <c r="AM350" s="70">
        <f t="shared" si="28"/>
        <v>0</v>
      </c>
      <c r="AN350" s="70">
        <f t="shared" si="29"/>
        <v>0</v>
      </c>
      <c r="AO350" s="49">
        <f t="shared" si="27"/>
        <v>0</v>
      </c>
    </row>
    <row r="351" spans="1:42" x14ac:dyDescent="0.2">
      <c r="B351" s="49" t="s">
        <v>433</v>
      </c>
      <c r="C351" s="70" t="s">
        <v>0</v>
      </c>
      <c r="W351" s="70"/>
      <c r="X351" s="70"/>
      <c r="Y351" s="70"/>
      <c r="AL351" s="70">
        <f t="shared" si="30"/>
        <v>0</v>
      </c>
      <c r="AM351" s="70">
        <f t="shared" si="28"/>
        <v>0</v>
      </c>
      <c r="AN351" s="70">
        <f t="shared" si="29"/>
        <v>0</v>
      </c>
      <c r="AO351" s="49">
        <f t="shared" si="27"/>
        <v>0</v>
      </c>
    </row>
    <row r="352" spans="1:42" x14ac:dyDescent="0.2">
      <c r="B352" s="49" t="s">
        <v>434</v>
      </c>
      <c r="C352" s="70" t="s">
        <v>0</v>
      </c>
      <c r="W352" s="70"/>
      <c r="X352" s="70"/>
      <c r="Y352" s="70"/>
      <c r="AL352" s="70">
        <f t="shared" si="30"/>
        <v>0</v>
      </c>
      <c r="AM352" s="70">
        <f t="shared" si="28"/>
        <v>0</v>
      </c>
      <c r="AN352" s="70">
        <f t="shared" si="29"/>
        <v>0</v>
      </c>
      <c r="AO352" s="49">
        <f t="shared" si="27"/>
        <v>0</v>
      </c>
    </row>
    <row r="353" spans="1:42" x14ac:dyDescent="0.2">
      <c r="B353" s="8" t="s">
        <v>89</v>
      </c>
      <c r="C353" s="70" t="s">
        <v>3</v>
      </c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AH353" s="113">
        <v>0</v>
      </c>
      <c r="AI353" s="113">
        <v>0</v>
      </c>
      <c r="AL353" s="70">
        <f t="shared" si="30"/>
        <v>0</v>
      </c>
      <c r="AM353" s="70">
        <f t="shared" si="28"/>
        <v>0</v>
      </c>
      <c r="AN353" s="70">
        <f t="shared" si="29"/>
        <v>0</v>
      </c>
      <c r="AO353" s="49">
        <f t="shared" si="27"/>
        <v>0</v>
      </c>
    </row>
    <row r="354" spans="1:42" x14ac:dyDescent="0.2">
      <c r="B354" s="8" t="s">
        <v>436</v>
      </c>
      <c r="C354" s="70" t="s">
        <v>3</v>
      </c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AC354" s="70">
        <v>0</v>
      </c>
      <c r="AD354" s="72">
        <v>0</v>
      </c>
      <c r="AE354" s="70">
        <v>0</v>
      </c>
      <c r="AL354" s="70">
        <f t="shared" si="30"/>
        <v>0</v>
      </c>
      <c r="AM354" s="70">
        <f t="shared" si="28"/>
        <v>0</v>
      </c>
      <c r="AN354" s="70">
        <f t="shared" si="29"/>
        <v>0</v>
      </c>
      <c r="AO354" s="49">
        <f t="shared" si="27"/>
        <v>0</v>
      </c>
    </row>
    <row r="355" spans="1:42" x14ac:dyDescent="0.2">
      <c r="A355" s="2"/>
      <c r="B355" s="49" t="s">
        <v>437</v>
      </c>
      <c r="C355" s="98" t="s">
        <v>3</v>
      </c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AF355" s="70">
        <v>0</v>
      </c>
      <c r="AG355" s="70">
        <v>0</v>
      </c>
      <c r="AL355" s="70">
        <f t="shared" si="30"/>
        <v>0</v>
      </c>
      <c r="AM355" s="70">
        <f t="shared" si="28"/>
        <v>0</v>
      </c>
      <c r="AN355" s="70">
        <f t="shared" si="29"/>
        <v>0</v>
      </c>
      <c r="AO355" s="49">
        <f t="shared" si="27"/>
        <v>0</v>
      </c>
    </row>
    <row r="356" spans="1:42" x14ac:dyDescent="0.2">
      <c r="B356" s="49" t="s">
        <v>732</v>
      </c>
      <c r="C356" s="70" t="s">
        <v>3</v>
      </c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AH356" s="113">
        <v>0</v>
      </c>
      <c r="AI356" s="113">
        <v>0</v>
      </c>
      <c r="AL356" s="70">
        <f t="shared" si="30"/>
        <v>0</v>
      </c>
      <c r="AM356" s="70">
        <f t="shared" si="28"/>
        <v>0</v>
      </c>
      <c r="AN356" s="70">
        <f t="shared" si="29"/>
        <v>0</v>
      </c>
      <c r="AO356" s="49">
        <f t="shared" si="27"/>
        <v>0</v>
      </c>
    </row>
    <row r="357" spans="1:42" x14ac:dyDescent="0.2">
      <c r="B357" s="49" t="s">
        <v>92</v>
      </c>
      <c r="C357" s="70" t="s">
        <v>3</v>
      </c>
      <c r="D357" s="70"/>
      <c r="E357" s="70">
        <v>1</v>
      </c>
      <c r="F357" s="70"/>
      <c r="G357" s="70"/>
      <c r="H357" s="20">
        <v>2</v>
      </c>
      <c r="I357" s="70"/>
      <c r="J357" s="70"/>
      <c r="K357" s="20">
        <v>5</v>
      </c>
      <c r="L357" s="70"/>
      <c r="M357" s="70"/>
      <c r="N357" s="70">
        <v>1</v>
      </c>
      <c r="O357" s="70"/>
      <c r="P357" s="70"/>
      <c r="Q357" s="70"/>
      <c r="R357" s="70"/>
      <c r="S357" s="70"/>
      <c r="T357" s="70"/>
      <c r="U357" s="70"/>
      <c r="V357" s="70"/>
      <c r="W357" s="70">
        <v>1</v>
      </c>
      <c r="X357" s="70"/>
      <c r="Y357" s="70"/>
      <c r="AC357" s="70">
        <v>0</v>
      </c>
      <c r="AD357" s="70">
        <v>0</v>
      </c>
      <c r="AE357" s="70">
        <v>0</v>
      </c>
      <c r="AH357" s="113">
        <v>0</v>
      </c>
      <c r="AI357" s="113">
        <v>0</v>
      </c>
      <c r="AL357" s="70">
        <f t="shared" si="30"/>
        <v>10</v>
      </c>
      <c r="AM357" s="70">
        <f t="shared" si="28"/>
        <v>0</v>
      </c>
      <c r="AN357" s="70">
        <f t="shared" si="29"/>
        <v>0</v>
      </c>
      <c r="AO357" s="49">
        <f t="shared" si="27"/>
        <v>20</v>
      </c>
    </row>
    <row r="358" spans="1:42" x14ac:dyDescent="0.2">
      <c r="B358" s="49" t="s">
        <v>441</v>
      </c>
      <c r="C358" s="70" t="s">
        <v>3</v>
      </c>
      <c r="W358" s="70"/>
      <c r="X358" s="70"/>
      <c r="Y358" s="70"/>
      <c r="AC358" s="70">
        <v>0</v>
      </c>
      <c r="AD358" s="70">
        <v>0</v>
      </c>
      <c r="AE358" s="70">
        <v>0</v>
      </c>
      <c r="AF358" s="70">
        <v>0</v>
      </c>
      <c r="AG358" s="70">
        <v>0</v>
      </c>
      <c r="AL358" s="70">
        <f t="shared" si="30"/>
        <v>0</v>
      </c>
      <c r="AM358" s="70">
        <f t="shared" si="28"/>
        <v>0</v>
      </c>
      <c r="AN358" s="70">
        <f t="shared" si="29"/>
        <v>0</v>
      </c>
      <c r="AO358" s="49">
        <f t="shared" si="27"/>
        <v>0</v>
      </c>
    </row>
    <row r="359" spans="1:42" x14ac:dyDescent="0.2">
      <c r="A359" s="2"/>
      <c r="B359" s="49" t="s">
        <v>733</v>
      </c>
      <c r="C359" s="70" t="s">
        <v>3</v>
      </c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AH359" s="113">
        <v>0</v>
      </c>
      <c r="AI359" s="113">
        <v>0</v>
      </c>
      <c r="AL359" s="70">
        <f t="shared" si="30"/>
        <v>0</v>
      </c>
      <c r="AM359" s="70">
        <f t="shared" si="28"/>
        <v>0</v>
      </c>
      <c r="AN359" s="70">
        <f t="shared" si="29"/>
        <v>0</v>
      </c>
      <c r="AO359" s="49">
        <f t="shared" si="27"/>
        <v>0</v>
      </c>
    </row>
    <row r="360" spans="1:42" x14ac:dyDescent="0.2">
      <c r="B360" s="49" t="s">
        <v>442</v>
      </c>
      <c r="C360" s="70" t="s">
        <v>3</v>
      </c>
      <c r="AC360" s="70">
        <v>2</v>
      </c>
      <c r="AD360" s="70">
        <v>0</v>
      </c>
      <c r="AE360" s="70">
        <v>0</v>
      </c>
      <c r="AF360" s="70">
        <v>0</v>
      </c>
      <c r="AG360" s="70">
        <v>0</v>
      </c>
      <c r="AL360" s="70">
        <f t="shared" si="30"/>
        <v>2</v>
      </c>
      <c r="AM360" s="70">
        <f t="shared" si="28"/>
        <v>0</v>
      </c>
      <c r="AN360" s="70">
        <f t="shared" si="29"/>
        <v>0</v>
      </c>
      <c r="AO360" s="49">
        <f t="shared" si="27"/>
        <v>4</v>
      </c>
    </row>
    <row r="361" spans="1:42" x14ac:dyDescent="0.2">
      <c r="A361" s="2"/>
      <c r="B361" s="49" t="s">
        <v>777</v>
      </c>
      <c r="C361" s="70" t="s">
        <v>3</v>
      </c>
      <c r="W361" s="70"/>
      <c r="X361" s="70"/>
      <c r="Y361" s="70"/>
      <c r="AH361" s="113">
        <v>0</v>
      </c>
      <c r="AI361" s="113">
        <v>0</v>
      </c>
      <c r="AL361" s="70"/>
      <c r="AM361" s="70">
        <f t="shared" si="28"/>
        <v>0</v>
      </c>
      <c r="AN361" s="70">
        <f t="shared" si="29"/>
        <v>0</v>
      </c>
      <c r="AO361" s="49">
        <f t="shared" si="27"/>
        <v>0</v>
      </c>
    </row>
    <row r="362" spans="1:42" x14ac:dyDescent="0.2">
      <c r="B362" s="49" t="s">
        <v>345</v>
      </c>
      <c r="C362" s="70" t="s">
        <v>3</v>
      </c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>
        <v>4</v>
      </c>
      <c r="O362" s="70"/>
      <c r="P362" s="70"/>
      <c r="Q362" s="70">
        <v>1</v>
      </c>
      <c r="R362" s="70"/>
      <c r="S362" s="70"/>
      <c r="T362" s="70"/>
      <c r="U362" s="70"/>
      <c r="V362" s="70"/>
      <c r="W362" s="70"/>
      <c r="X362" s="70"/>
      <c r="Y362" s="70"/>
      <c r="AH362" s="113">
        <v>0</v>
      </c>
      <c r="AI362" s="113">
        <v>0</v>
      </c>
      <c r="AL362" s="70">
        <f t="shared" ref="AL362:AL393" si="31">SUM(E362+H362+K362+N362+Q362+T362+W362+Z362+AC362)</f>
        <v>5</v>
      </c>
      <c r="AM362" s="70">
        <f t="shared" si="28"/>
        <v>0</v>
      </c>
      <c r="AN362" s="70">
        <f t="shared" si="29"/>
        <v>0</v>
      </c>
      <c r="AO362" s="49">
        <f t="shared" si="27"/>
        <v>10</v>
      </c>
    </row>
    <row r="363" spans="1:42" x14ac:dyDescent="0.2">
      <c r="A363" s="2"/>
      <c r="B363" s="49" t="s">
        <v>96</v>
      </c>
      <c r="C363" s="70" t="s">
        <v>3</v>
      </c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>
        <v>3</v>
      </c>
      <c r="O363" s="70"/>
      <c r="P363" s="70"/>
      <c r="Q363" s="70">
        <v>1</v>
      </c>
      <c r="R363" s="70"/>
      <c r="S363" s="70"/>
      <c r="T363" s="70"/>
      <c r="U363" s="70"/>
      <c r="V363" s="70"/>
      <c r="W363" s="70"/>
      <c r="X363" s="70"/>
      <c r="Y363" s="70"/>
      <c r="AF363" s="70">
        <v>0</v>
      </c>
      <c r="AG363" s="70">
        <v>0</v>
      </c>
      <c r="AH363" s="113">
        <v>0</v>
      </c>
      <c r="AI363" s="113">
        <v>0</v>
      </c>
      <c r="AL363" s="70">
        <f t="shared" si="31"/>
        <v>4</v>
      </c>
      <c r="AM363" s="70">
        <f t="shared" si="28"/>
        <v>0</v>
      </c>
      <c r="AN363" s="70">
        <f t="shared" si="29"/>
        <v>0</v>
      </c>
      <c r="AO363" s="49">
        <f t="shared" si="27"/>
        <v>8</v>
      </c>
    </row>
    <row r="364" spans="1:42" x14ac:dyDescent="0.2">
      <c r="A364" s="2"/>
      <c r="B364" s="46" t="s">
        <v>448</v>
      </c>
      <c r="C364" s="99" t="s">
        <v>3</v>
      </c>
      <c r="AF364" s="70">
        <v>0</v>
      </c>
      <c r="AG364" s="70">
        <v>0</v>
      </c>
      <c r="AL364" s="70">
        <f t="shared" si="31"/>
        <v>0</v>
      </c>
      <c r="AM364" s="70">
        <f t="shared" si="28"/>
        <v>0</v>
      </c>
      <c r="AN364" s="70">
        <f t="shared" si="29"/>
        <v>0</v>
      </c>
      <c r="AO364" s="49">
        <f t="shared" si="27"/>
        <v>0</v>
      </c>
    </row>
    <row r="365" spans="1:42" x14ac:dyDescent="0.2">
      <c r="B365" s="45" t="s">
        <v>449</v>
      </c>
      <c r="C365" s="70" t="s">
        <v>3</v>
      </c>
      <c r="AC365" s="70">
        <v>1</v>
      </c>
      <c r="AD365" s="70">
        <v>0</v>
      </c>
      <c r="AE365" s="70">
        <v>0</v>
      </c>
      <c r="AF365" s="70">
        <v>0</v>
      </c>
      <c r="AG365" s="70">
        <v>0</v>
      </c>
      <c r="AL365" s="70">
        <f t="shared" si="31"/>
        <v>1</v>
      </c>
      <c r="AM365" s="70">
        <f t="shared" si="28"/>
        <v>0</v>
      </c>
      <c r="AN365" s="70">
        <f t="shared" si="29"/>
        <v>0</v>
      </c>
      <c r="AO365" s="49">
        <f t="shared" ref="AO365:AO428" si="32">D365+AL365*2+AM365*4+AN365*5</f>
        <v>2</v>
      </c>
    </row>
    <row r="366" spans="1:42" x14ac:dyDescent="0.2">
      <c r="B366" s="49" t="s">
        <v>455</v>
      </c>
      <c r="C366" s="70" t="s">
        <v>451</v>
      </c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>
        <v>1</v>
      </c>
      <c r="R366" s="70"/>
      <c r="S366" s="70"/>
      <c r="T366" s="70"/>
      <c r="U366" s="70"/>
      <c r="V366" s="70"/>
      <c r="W366" s="70"/>
      <c r="X366" s="70"/>
      <c r="Y366" s="70"/>
      <c r="AL366" s="70">
        <f t="shared" si="31"/>
        <v>1</v>
      </c>
      <c r="AM366" s="70">
        <f t="shared" si="28"/>
        <v>0</v>
      </c>
      <c r="AN366" s="70">
        <f t="shared" si="29"/>
        <v>0</v>
      </c>
      <c r="AO366" s="49">
        <f t="shared" si="32"/>
        <v>2</v>
      </c>
      <c r="AP366" s="49">
        <f>AC366*2+AD366*4+AE366*5</f>
        <v>0</v>
      </c>
    </row>
    <row r="367" spans="1:42" x14ac:dyDescent="0.2">
      <c r="B367" s="49" t="s">
        <v>465</v>
      </c>
      <c r="C367" s="70" t="s">
        <v>451</v>
      </c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>
        <v>1</v>
      </c>
      <c r="R367" s="70"/>
      <c r="S367" s="70"/>
      <c r="T367" s="70"/>
      <c r="U367" s="70"/>
      <c r="V367" s="70"/>
      <c r="W367" s="70"/>
      <c r="X367" s="70"/>
      <c r="Y367" s="70"/>
      <c r="AL367" s="70">
        <f t="shared" si="31"/>
        <v>1</v>
      </c>
      <c r="AM367" s="70">
        <f t="shared" si="28"/>
        <v>0</v>
      </c>
      <c r="AN367" s="70">
        <f t="shared" si="29"/>
        <v>0</v>
      </c>
      <c r="AO367" s="49">
        <f t="shared" si="32"/>
        <v>2</v>
      </c>
    </row>
    <row r="368" spans="1:42" x14ac:dyDescent="0.2">
      <c r="B368" s="49" t="s">
        <v>470</v>
      </c>
      <c r="C368" s="70" t="s">
        <v>467</v>
      </c>
      <c r="Z368" s="70">
        <v>1</v>
      </c>
      <c r="AL368" s="70">
        <f t="shared" si="31"/>
        <v>1</v>
      </c>
      <c r="AM368" s="70">
        <f t="shared" si="28"/>
        <v>0</v>
      </c>
      <c r="AN368" s="70">
        <f t="shared" si="29"/>
        <v>0</v>
      </c>
      <c r="AO368" s="49">
        <f t="shared" si="32"/>
        <v>2</v>
      </c>
      <c r="AP368" s="49">
        <f>AC368*2+AD368*4+AE368*5</f>
        <v>0</v>
      </c>
    </row>
    <row r="369" spans="2:42" x14ac:dyDescent="0.2">
      <c r="B369" s="49" t="s">
        <v>478</v>
      </c>
      <c r="C369" s="70" t="s">
        <v>475</v>
      </c>
      <c r="W369" s="70"/>
      <c r="X369" s="70"/>
      <c r="Y369" s="70"/>
      <c r="AL369" s="70">
        <f t="shared" si="31"/>
        <v>0</v>
      </c>
      <c r="AM369" s="70">
        <f t="shared" si="28"/>
        <v>0</v>
      </c>
      <c r="AN369" s="70">
        <f t="shared" si="29"/>
        <v>0</v>
      </c>
      <c r="AO369" s="49">
        <f t="shared" si="32"/>
        <v>0</v>
      </c>
      <c r="AP369" s="49">
        <f>AC369*2+AD369*4+AE369*5</f>
        <v>0</v>
      </c>
    </row>
    <row r="370" spans="2:42" x14ac:dyDescent="0.2">
      <c r="B370" s="49" t="s">
        <v>479</v>
      </c>
      <c r="C370" s="70" t="s">
        <v>475</v>
      </c>
      <c r="Z370" s="70">
        <v>3</v>
      </c>
      <c r="AL370" s="70">
        <f t="shared" si="31"/>
        <v>3</v>
      </c>
      <c r="AM370" s="70">
        <f t="shared" si="28"/>
        <v>0</v>
      </c>
      <c r="AN370" s="70">
        <f t="shared" si="29"/>
        <v>0</v>
      </c>
      <c r="AO370" s="49">
        <f t="shared" si="32"/>
        <v>6</v>
      </c>
      <c r="AP370" s="49">
        <f>AC370*2+AD370*4+AE370*5</f>
        <v>0</v>
      </c>
    </row>
    <row r="371" spans="2:42" x14ac:dyDescent="0.2">
      <c r="B371" s="49" t="s">
        <v>764</v>
      </c>
      <c r="C371" s="70" t="s">
        <v>475</v>
      </c>
      <c r="AC371" s="70">
        <v>1</v>
      </c>
      <c r="AD371" s="70">
        <v>0</v>
      </c>
      <c r="AE371" s="70">
        <v>0</v>
      </c>
      <c r="AL371" s="70">
        <f t="shared" si="31"/>
        <v>1</v>
      </c>
      <c r="AM371" s="70">
        <f t="shared" si="28"/>
        <v>0</v>
      </c>
      <c r="AN371" s="70">
        <f t="shared" si="29"/>
        <v>0</v>
      </c>
      <c r="AO371" s="49">
        <f t="shared" si="32"/>
        <v>2</v>
      </c>
    </row>
    <row r="372" spans="2:42" x14ac:dyDescent="0.2">
      <c r="B372" s="49" t="s">
        <v>480</v>
      </c>
      <c r="C372" s="70" t="s">
        <v>475</v>
      </c>
      <c r="W372" s="70">
        <v>1</v>
      </c>
      <c r="X372" s="70"/>
      <c r="Y372" s="70"/>
      <c r="AL372" s="70">
        <f t="shared" si="31"/>
        <v>1</v>
      </c>
      <c r="AM372" s="70">
        <f t="shared" si="28"/>
        <v>0</v>
      </c>
      <c r="AN372" s="70">
        <f t="shared" si="29"/>
        <v>0</v>
      </c>
      <c r="AO372" s="49">
        <f t="shared" si="32"/>
        <v>2</v>
      </c>
    </row>
    <row r="373" spans="2:42" x14ac:dyDescent="0.2">
      <c r="B373" s="49" t="s">
        <v>488</v>
      </c>
      <c r="C373" s="70" t="s">
        <v>475</v>
      </c>
      <c r="W373" s="70"/>
      <c r="X373" s="70"/>
      <c r="Y373" s="70"/>
      <c r="AC373" s="70">
        <v>0</v>
      </c>
      <c r="AD373" s="70">
        <v>0</v>
      </c>
      <c r="AE373" s="70">
        <v>0</v>
      </c>
      <c r="AL373" s="70">
        <f t="shared" si="31"/>
        <v>0</v>
      </c>
      <c r="AM373" s="70">
        <f t="shared" si="28"/>
        <v>0</v>
      </c>
      <c r="AN373" s="70">
        <f t="shared" si="29"/>
        <v>0</v>
      </c>
      <c r="AO373" s="49">
        <f t="shared" si="32"/>
        <v>0</v>
      </c>
    </row>
    <row r="374" spans="2:42" x14ac:dyDescent="0.2">
      <c r="B374" s="49" t="s">
        <v>489</v>
      </c>
      <c r="C374" s="70" t="s">
        <v>475</v>
      </c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>
        <v>1</v>
      </c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AL374" s="70">
        <f t="shared" si="31"/>
        <v>1</v>
      </c>
      <c r="AM374" s="70">
        <f t="shared" si="28"/>
        <v>0</v>
      </c>
      <c r="AN374" s="70">
        <f t="shared" si="29"/>
        <v>0</v>
      </c>
      <c r="AO374" s="49">
        <f t="shared" si="32"/>
        <v>2</v>
      </c>
      <c r="AP374" s="49">
        <f>AC374*2+AD374*4+AE374*5</f>
        <v>0</v>
      </c>
    </row>
    <row r="375" spans="2:42" x14ac:dyDescent="0.2">
      <c r="B375" s="49" t="s">
        <v>491</v>
      </c>
      <c r="C375" s="70" t="s">
        <v>475</v>
      </c>
      <c r="AC375" s="70">
        <v>3</v>
      </c>
      <c r="AD375" s="70">
        <v>0</v>
      </c>
      <c r="AE375" s="70">
        <v>0</v>
      </c>
      <c r="AL375" s="70">
        <f t="shared" si="31"/>
        <v>3</v>
      </c>
      <c r="AM375" s="70">
        <f t="shared" si="28"/>
        <v>0</v>
      </c>
      <c r="AN375" s="70">
        <f t="shared" si="29"/>
        <v>0</v>
      </c>
      <c r="AO375" s="49">
        <f t="shared" si="32"/>
        <v>6</v>
      </c>
    </row>
    <row r="376" spans="2:42" x14ac:dyDescent="0.2">
      <c r="B376" s="49" t="s">
        <v>492</v>
      </c>
      <c r="C376" s="70" t="s">
        <v>475</v>
      </c>
      <c r="AC376" s="70">
        <v>0</v>
      </c>
      <c r="AD376" s="70">
        <v>0</v>
      </c>
      <c r="AE376" s="70">
        <v>0</v>
      </c>
      <c r="AL376" s="70">
        <f t="shared" si="31"/>
        <v>0</v>
      </c>
      <c r="AM376" s="70">
        <f t="shared" si="28"/>
        <v>0</v>
      </c>
      <c r="AN376" s="70">
        <f t="shared" si="29"/>
        <v>0</v>
      </c>
      <c r="AO376" s="49">
        <f t="shared" si="32"/>
        <v>0</v>
      </c>
      <c r="AP376" s="49">
        <f>AC376*2+AD376*4+AE376*5</f>
        <v>0</v>
      </c>
    </row>
    <row r="377" spans="2:42" x14ac:dyDescent="0.2">
      <c r="B377" s="49" t="s">
        <v>496</v>
      </c>
      <c r="C377" s="70" t="s">
        <v>475</v>
      </c>
      <c r="W377" s="70"/>
      <c r="X377" s="70"/>
      <c r="Y377" s="70"/>
      <c r="AL377" s="70">
        <f t="shared" si="31"/>
        <v>0</v>
      </c>
      <c r="AM377" s="70">
        <f t="shared" si="28"/>
        <v>0</v>
      </c>
      <c r="AN377" s="70">
        <f t="shared" si="29"/>
        <v>0</v>
      </c>
      <c r="AO377" s="49">
        <f t="shared" si="32"/>
        <v>0</v>
      </c>
      <c r="AP377" s="49">
        <f>AC377*2+AD377*4+AE377*5</f>
        <v>0</v>
      </c>
    </row>
    <row r="378" spans="2:42" x14ac:dyDescent="0.2">
      <c r="B378" s="49" t="s">
        <v>498</v>
      </c>
      <c r="C378" s="70" t="s">
        <v>475</v>
      </c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>
        <v>1</v>
      </c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AL378" s="70">
        <f t="shared" si="31"/>
        <v>1</v>
      </c>
      <c r="AM378" s="70">
        <f t="shared" si="28"/>
        <v>0</v>
      </c>
      <c r="AN378" s="70">
        <f t="shared" si="29"/>
        <v>0</v>
      </c>
      <c r="AO378" s="49">
        <f t="shared" si="32"/>
        <v>2</v>
      </c>
      <c r="AP378" s="49">
        <f>AC378*2+AD378*4+AE378*5</f>
        <v>0</v>
      </c>
    </row>
    <row r="379" spans="2:42" x14ac:dyDescent="0.2">
      <c r="B379" s="49" t="s">
        <v>504</v>
      </c>
      <c r="C379" s="70" t="s">
        <v>475</v>
      </c>
      <c r="AC379" s="70">
        <v>1</v>
      </c>
      <c r="AD379" s="70">
        <v>0</v>
      </c>
      <c r="AE379" s="70">
        <v>0</v>
      </c>
      <c r="AL379" s="70">
        <f t="shared" si="31"/>
        <v>1</v>
      </c>
      <c r="AM379" s="70">
        <f t="shared" si="28"/>
        <v>0</v>
      </c>
      <c r="AN379" s="70">
        <f t="shared" si="29"/>
        <v>0</v>
      </c>
      <c r="AO379" s="49">
        <f t="shared" si="32"/>
        <v>2</v>
      </c>
    </row>
    <row r="380" spans="2:42" x14ac:dyDescent="0.2">
      <c r="B380" s="49" t="s">
        <v>510</v>
      </c>
      <c r="C380" s="70" t="s">
        <v>475</v>
      </c>
      <c r="AL380" s="70">
        <f t="shared" si="31"/>
        <v>0</v>
      </c>
      <c r="AM380" s="70">
        <f t="shared" si="28"/>
        <v>0</v>
      </c>
      <c r="AN380" s="70">
        <f t="shared" si="29"/>
        <v>0</v>
      </c>
      <c r="AO380" s="49">
        <f t="shared" si="32"/>
        <v>0</v>
      </c>
    </row>
    <row r="381" spans="2:42" x14ac:dyDescent="0.2">
      <c r="B381" s="49" t="s">
        <v>765</v>
      </c>
      <c r="C381" s="70" t="s">
        <v>475</v>
      </c>
      <c r="AC381" s="70">
        <v>0</v>
      </c>
      <c r="AD381" s="70">
        <v>0</v>
      </c>
      <c r="AE381" s="70">
        <v>0</v>
      </c>
      <c r="AL381" s="70">
        <f t="shared" si="31"/>
        <v>0</v>
      </c>
      <c r="AM381" s="70">
        <f t="shared" si="28"/>
        <v>0</v>
      </c>
      <c r="AN381" s="70">
        <f t="shared" si="29"/>
        <v>0</v>
      </c>
      <c r="AO381" s="49">
        <f t="shared" si="32"/>
        <v>0</v>
      </c>
      <c r="AP381" s="49">
        <f>AC381*2+AD381*4+AE381*5</f>
        <v>0</v>
      </c>
    </row>
    <row r="382" spans="2:42" x14ac:dyDescent="0.2">
      <c r="B382" s="49" t="s">
        <v>511</v>
      </c>
      <c r="C382" s="70" t="s">
        <v>475</v>
      </c>
      <c r="Z382" s="70">
        <v>3</v>
      </c>
      <c r="AL382" s="70">
        <f t="shared" si="31"/>
        <v>3</v>
      </c>
      <c r="AM382" s="70">
        <f t="shared" si="28"/>
        <v>0</v>
      </c>
      <c r="AN382" s="70">
        <f t="shared" si="29"/>
        <v>0</v>
      </c>
      <c r="AO382" s="49">
        <f t="shared" si="32"/>
        <v>6</v>
      </c>
    </row>
    <row r="383" spans="2:42" x14ac:dyDescent="0.2">
      <c r="B383" s="49" t="s">
        <v>514</v>
      </c>
      <c r="C383" s="70" t="s">
        <v>475</v>
      </c>
      <c r="D383" s="70"/>
      <c r="E383" s="70"/>
      <c r="F383" s="70"/>
      <c r="G383" s="70"/>
      <c r="H383" s="100">
        <v>1</v>
      </c>
      <c r="I383" s="100"/>
      <c r="J383" s="10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AL383" s="70">
        <f t="shared" si="31"/>
        <v>1</v>
      </c>
      <c r="AM383" s="70">
        <f t="shared" si="28"/>
        <v>0</v>
      </c>
      <c r="AN383" s="70">
        <f t="shared" si="29"/>
        <v>0</v>
      </c>
      <c r="AO383" s="49">
        <f t="shared" si="32"/>
        <v>2</v>
      </c>
      <c r="AP383" s="49">
        <f t="shared" ref="AP383:AP392" si="33">AC383*2+AD383*4+AE383*5</f>
        <v>0</v>
      </c>
    </row>
    <row r="384" spans="2:42" x14ac:dyDescent="0.2">
      <c r="B384" s="49" t="s">
        <v>515</v>
      </c>
      <c r="C384" s="70" t="s">
        <v>475</v>
      </c>
      <c r="W384" s="70"/>
      <c r="X384" s="70"/>
      <c r="Y384" s="70"/>
      <c r="AL384" s="70">
        <f t="shared" si="31"/>
        <v>0</v>
      </c>
      <c r="AM384" s="70">
        <f t="shared" si="28"/>
        <v>0</v>
      </c>
      <c r="AN384" s="70">
        <f t="shared" si="29"/>
        <v>0</v>
      </c>
      <c r="AO384" s="49">
        <f t="shared" si="32"/>
        <v>0</v>
      </c>
      <c r="AP384" s="49">
        <f t="shared" si="33"/>
        <v>0</v>
      </c>
    </row>
    <row r="385" spans="2:42" x14ac:dyDescent="0.2">
      <c r="B385" s="49" t="s">
        <v>516</v>
      </c>
      <c r="C385" s="70" t="s">
        <v>475</v>
      </c>
      <c r="W385" s="70">
        <v>1</v>
      </c>
      <c r="X385" s="70"/>
      <c r="Y385" s="70"/>
      <c r="Z385" s="70">
        <v>1</v>
      </c>
      <c r="AL385" s="70">
        <f t="shared" si="31"/>
        <v>2</v>
      </c>
      <c r="AM385" s="70">
        <f t="shared" si="28"/>
        <v>0</v>
      </c>
      <c r="AN385" s="70">
        <f t="shared" si="29"/>
        <v>0</v>
      </c>
      <c r="AO385" s="49">
        <f t="shared" si="32"/>
        <v>4</v>
      </c>
      <c r="AP385" s="49">
        <f t="shared" si="33"/>
        <v>0</v>
      </c>
    </row>
    <row r="386" spans="2:42" x14ac:dyDescent="0.2">
      <c r="B386" s="49" t="s">
        <v>521</v>
      </c>
      <c r="C386" s="70" t="s">
        <v>475</v>
      </c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>
        <v>1</v>
      </c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AL386" s="70">
        <f t="shared" si="31"/>
        <v>1</v>
      </c>
      <c r="AM386" s="70">
        <f t="shared" si="28"/>
        <v>0</v>
      </c>
      <c r="AN386" s="70">
        <f t="shared" si="29"/>
        <v>0</v>
      </c>
      <c r="AO386" s="49">
        <f t="shared" si="32"/>
        <v>2</v>
      </c>
      <c r="AP386" s="49">
        <f t="shared" si="33"/>
        <v>0</v>
      </c>
    </row>
    <row r="387" spans="2:42" x14ac:dyDescent="0.2">
      <c r="B387" s="49" t="s">
        <v>523</v>
      </c>
      <c r="C387" s="70" t="s">
        <v>475</v>
      </c>
      <c r="AC387" s="70">
        <v>4</v>
      </c>
      <c r="AD387" s="70">
        <v>0</v>
      </c>
      <c r="AE387" s="70">
        <v>0</v>
      </c>
      <c r="AL387" s="70">
        <f t="shared" si="31"/>
        <v>4</v>
      </c>
      <c r="AM387" s="70">
        <f t="shared" ref="AM387:AM450" si="34">SUM(F387+I387+L387+O387+R387+U387+X387+AA387+AD387+AF387+AH387+AJ387)</f>
        <v>0</v>
      </c>
      <c r="AN387" s="70">
        <f t="shared" ref="AN387:AN450" si="35">SUM(G387+J387+M387+P387+S387+V387+AB387+AE387+AG387+AI387+AK387)</f>
        <v>0</v>
      </c>
      <c r="AO387" s="49">
        <f t="shared" si="32"/>
        <v>8</v>
      </c>
      <c r="AP387" s="49">
        <f t="shared" si="33"/>
        <v>8</v>
      </c>
    </row>
    <row r="388" spans="2:42" x14ac:dyDescent="0.2">
      <c r="B388" s="49" t="s">
        <v>766</v>
      </c>
      <c r="C388" s="70" t="s">
        <v>475</v>
      </c>
      <c r="W388" s="70"/>
      <c r="X388" s="70"/>
      <c r="Y388" s="70"/>
      <c r="Z388" s="70">
        <v>1</v>
      </c>
      <c r="AL388" s="70">
        <f t="shared" si="31"/>
        <v>1</v>
      </c>
      <c r="AM388" s="70">
        <f t="shared" si="34"/>
        <v>0</v>
      </c>
      <c r="AN388" s="70">
        <f t="shared" si="35"/>
        <v>0</v>
      </c>
      <c r="AO388" s="49">
        <f t="shared" si="32"/>
        <v>2</v>
      </c>
      <c r="AP388" s="49">
        <f t="shared" si="33"/>
        <v>0</v>
      </c>
    </row>
    <row r="389" spans="2:42" x14ac:dyDescent="0.2">
      <c r="B389" s="49" t="s">
        <v>528</v>
      </c>
      <c r="C389" s="70" t="s">
        <v>475</v>
      </c>
      <c r="AL389" s="70">
        <f t="shared" si="31"/>
        <v>0</v>
      </c>
      <c r="AM389" s="70">
        <f t="shared" si="34"/>
        <v>0</v>
      </c>
      <c r="AN389" s="70">
        <f t="shared" si="35"/>
        <v>0</v>
      </c>
      <c r="AO389" s="49">
        <f t="shared" si="32"/>
        <v>0</v>
      </c>
      <c r="AP389" s="49">
        <f t="shared" si="33"/>
        <v>0</v>
      </c>
    </row>
    <row r="390" spans="2:42" x14ac:dyDescent="0.2">
      <c r="B390" s="49" t="s">
        <v>531</v>
      </c>
      <c r="C390" s="70" t="s">
        <v>475</v>
      </c>
      <c r="W390" s="70"/>
      <c r="X390" s="70"/>
      <c r="Y390" s="70"/>
      <c r="AL390" s="70">
        <f t="shared" si="31"/>
        <v>0</v>
      </c>
      <c r="AM390" s="70">
        <f t="shared" si="34"/>
        <v>0</v>
      </c>
      <c r="AN390" s="70">
        <f t="shared" si="35"/>
        <v>0</v>
      </c>
      <c r="AO390" s="49">
        <f t="shared" si="32"/>
        <v>0</v>
      </c>
      <c r="AP390" s="49">
        <f t="shared" si="33"/>
        <v>0</v>
      </c>
    </row>
    <row r="391" spans="2:42" x14ac:dyDescent="0.2">
      <c r="B391" s="45" t="s">
        <v>532</v>
      </c>
      <c r="C391" s="70" t="s">
        <v>475</v>
      </c>
      <c r="AC391" s="70">
        <v>1</v>
      </c>
      <c r="AD391" s="70">
        <v>0</v>
      </c>
      <c r="AE391" s="70">
        <v>0</v>
      </c>
      <c r="AL391" s="70">
        <f t="shared" si="31"/>
        <v>1</v>
      </c>
      <c r="AM391" s="70">
        <f t="shared" si="34"/>
        <v>0</v>
      </c>
      <c r="AN391" s="70">
        <f t="shared" si="35"/>
        <v>0</v>
      </c>
      <c r="AO391" s="49">
        <f t="shared" si="32"/>
        <v>2</v>
      </c>
      <c r="AP391" s="49">
        <f t="shared" si="33"/>
        <v>2</v>
      </c>
    </row>
    <row r="392" spans="2:42" x14ac:dyDescent="0.2">
      <c r="B392" s="49" t="s">
        <v>534</v>
      </c>
      <c r="C392" s="70" t="s">
        <v>475</v>
      </c>
      <c r="AL392" s="70">
        <f t="shared" si="31"/>
        <v>0</v>
      </c>
      <c r="AM392" s="70">
        <f t="shared" si="34"/>
        <v>0</v>
      </c>
      <c r="AN392" s="70">
        <f t="shared" si="35"/>
        <v>0</v>
      </c>
      <c r="AO392" s="49">
        <f t="shared" si="32"/>
        <v>0</v>
      </c>
      <c r="AP392" s="49">
        <f t="shared" si="33"/>
        <v>0</v>
      </c>
    </row>
    <row r="393" spans="2:42" x14ac:dyDescent="0.2">
      <c r="B393" s="49" t="s">
        <v>535</v>
      </c>
      <c r="C393" s="70" t="s">
        <v>475</v>
      </c>
      <c r="W393" s="70"/>
      <c r="X393" s="70"/>
      <c r="Y393" s="70"/>
      <c r="AC393" s="70">
        <v>2</v>
      </c>
      <c r="AD393" s="70">
        <v>0</v>
      </c>
      <c r="AE393" s="70">
        <v>0</v>
      </c>
      <c r="AL393" s="70">
        <f t="shared" si="31"/>
        <v>2</v>
      </c>
      <c r="AM393" s="70">
        <f t="shared" si="34"/>
        <v>0</v>
      </c>
      <c r="AN393" s="70">
        <f t="shared" si="35"/>
        <v>0</v>
      </c>
      <c r="AO393" s="49">
        <f t="shared" si="32"/>
        <v>4</v>
      </c>
    </row>
    <row r="394" spans="2:42" x14ac:dyDescent="0.2">
      <c r="B394" s="45" t="s">
        <v>767</v>
      </c>
      <c r="C394" s="70" t="s">
        <v>475</v>
      </c>
      <c r="AC394" s="70">
        <v>3</v>
      </c>
      <c r="AD394" s="70">
        <v>0</v>
      </c>
      <c r="AE394" s="70">
        <v>0</v>
      </c>
      <c r="AL394" s="70">
        <f t="shared" ref="AL394:AL425" si="36">SUM(E394+H394+K394+N394+Q394+T394+W394+Z394+AC394)</f>
        <v>3</v>
      </c>
      <c r="AM394" s="70">
        <f t="shared" si="34"/>
        <v>0</v>
      </c>
      <c r="AN394" s="70">
        <f t="shared" si="35"/>
        <v>0</v>
      </c>
      <c r="AO394" s="49">
        <f t="shared" si="32"/>
        <v>6</v>
      </c>
      <c r="AP394" s="49">
        <f>AC394*2+AD394*4+AE394*5</f>
        <v>6</v>
      </c>
    </row>
    <row r="395" spans="2:42" x14ac:dyDescent="0.2">
      <c r="B395" s="49" t="s">
        <v>540</v>
      </c>
      <c r="C395" s="70" t="s">
        <v>475</v>
      </c>
      <c r="W395" s="70"/>
      <c r="X395" s="70"/>
      <c r="Y395" s="70"/>
      <c r="AC395" s="70">
        <v>1</v>
      </c>
      <c r="AD395" s="70">
        <v>0</v>
      </c>
      <c r="AE395" s="70">
        <v>0</v>
      </c>
      <c r="AL395" s="70">
        <f t="shared" si="36"/>
        <v>1</v>
      </c>
      <c r="AM395" s="70">
        <f t="shared" si="34"/>
        <v>0</v>
      </c>
      <c r="AN395" s="70">
        <f t="shared" si="35"/>
        <v>0</v>
      </c>
      <c r="AO395" s="49">
        <f t="shared" si="32"/>
        <v>2</v>
      </c>
    </row>
    <row r="396" spans="2:42" x14ac:dyDescent="0.2">
      <c r="B396" s="49" t="s">
        <v>542</v>
      </c>
      <c r="C396" s="70" t="s">
        <v>475</v>
      </c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>
        <v>2</v>
      </c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AL396" s="70">
        <f t="shared" si="36"/>
        <v>2</v>
      </c>
      <c r="AM396" s="70">
        <f t="shared" si="34"/>
        <v>0</v>
      </c>
      <c r="AN396" s="70">
        <f t="shared" si="35"/>
        <v>0</v>
      </c>
      <c r="AO396" s="49">
        <f t="shared" si="32"/>
        <v>4</v>
      </c>
    </row>
    <row r="397" spans="2:42" x14ac:dyDescent="0.2">
      <c r="B397" s="49" t="s">
        <v>543</v>
      </c>
      <c r="C397" s="70" t="s">
        <v>475</v>
      </c>
      <c r="Z397" s="70">
        <v>1</v>
      </c>
      <c r="AL397" s="70">
        <f t="shared" si="36"/>
        <v>1</v>
      </c>
      <c r="AM397" s="70">
        <f t="shared" si="34"/>
        <v>0</v>
      </c>
      <c r="AN397" s="70">
        <f t="shared" si="35"/>
        <v>0</v>
      </c>
      <c r="AO397" s="49">
        <f t="shared" si="32"/>
        <v>2</v>
      </c>
    </row>
    <row r="398" spans="2:42" x14ac:dyDescent="0.2">
      <c r="B398" s="49" t="s">
        <v>544</v>
      </c>
      <c r="C398" s="70" t="s">
        <v>475</v>
      </c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>
        <v>1</v>
      </c>
      <c r="U398" s="70"/>
      <c r="V398" s="70"/>
      <c r="W398" s="70"/>
      <c r="X398" s="70"/>
      <c r="Y398" s="70"/>
      <c r="AL398" s="70">
        <f t="shared" si="36"/>
        <v>1</v>
      </c>
      <c r="AM398" s="70">
        <f t="shared" si="34"/>
        <v>0</v>
      </c>
      <c r="AN398" s="70">
        <f t="shared" si="35"/>
        <v>0</v>
      </c>
      <c r="AO398" s="49">
        <f t="shared" si="32"/>
        <v>2</v>
      </c>
    </row>
    <row r="399" spans="2:42" x14ac:dyDescent="0.2">
      <c r="B399" s="49" t="s">
        <v>548</v>
      </c>
      <c r="C399" s="70" t="s">
        <v>475</v>
      </c>
      <c r="W399" s="70">
        <v>1</v>
      </c>
      <c r="X399" s="70"/>
      <c r="Y399" s="70">
        <v>1</v>
      </c>
      <c r="AL399" s="70">
        <f t="shared" si="36"/>
        <v>1</v>
      </c>
      <c r="AM399" s="70">
        <f t="shared" si="34"/>
        <v>0</v>
      </c>
      <c r="AN399" s="70">
        <f t="shared" si="35"/>
        <v>0</v>
      </c>
      <c r="AO399" s="49">
        <f t="shared" si="32"/>
        <v>2</v>
      </c>
    </row>
    <row r="400" spans="2:42" x14ac:dyDescent="0.2">
      <c r="B400" s="49" t="s">
        <v>549</v>
      </c>
      <c r="C400" s="70" t="s">
        <v>475</v>
      </c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>
        <v>1</v>
      </c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AL400" s="70">
        <f t="shared" si="36"/>
        <v>1</v>
      </c>
      <c r="AM400" s="70">
        <f t="shared" si="34"/>
        <v>0</v>
      </c>
      <c r="AN400" s="70">
        <f t="shared" si="35"/>
        <v>0</v>
      </c>
      <c r="AO400" s="49">
        <f t="shared" si="32"/>
        <v>2</v>
      </c>
    </row>
    <row r="401" spans="2:42" x14ac:dyDescent="0.2">
      <c r="B401" s="49" t="s">
        <v>552</v>
      </c>
      <c r="C401" s="70" t="s">
        <v>475</v>
      </c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>
        <v>1</v>
      </c>
      <c r="U401" s="70"/>
      <c r="V401" s="70"/>
      <c r="W401" s="70"/>
      <c r="X401" s="70"/>
      <c r="Y401" s="70"/>
      <c r="AL401" s="70">
        <f t="shared" si="36"/>
        <v>1</v>
      </c>
      <c r="AM401" s="70">
        <f t="shared" si="34"/>
        <v>0</v>
      </c>
      <c r="AN401" s="70">
        <f t="shared" si="35"/>
        <v>0</v>
      </c>
      <c r="AO401" s="49">
        <f t="shared" si="32"/>
        <v>2</v>
      </c>
    </row>
    <row r="402" spans="2:42" x14ac:dyDescent="0.2">
      <c r="B402" s="49" t="s">
        <v>553</v>
      </c>
      <c r="C402" s="70" t="s">
        <v>475</v>
      </c>
      <c r="Z402" s="70">
        <v>1</v>
      </c>
      <c r="AL402" s="70">
        <f t="shared" si="36"/>
        <v>1</v>
      </c>
      <c r="AM402" s="70">
        <f t="shared" si="34"/>
        <v>0</v>
      </c>
      <c r="AN402" s="70">
        <f t="shared" si="35"/>
        <v>0</v>
      </c>
      <c r="AO402" s="49">
        <f t="shared" si="32"/>
        <v>2</v>
      </c>
    </row>
    <row r="403" spans="2:42" x14ac:dyDescent="0.2">
      <c r="B403" s="49" t="s">
        <v>554</v>
      </c>
      <c r="C403" s="70" t="s">
        <v>475</v>
      </c>
      <c r="D403" s="70"/>
      <c r="E403" s="70"/>
      <c r="F403" s="70"/>
      <c r="G403" s="70"/>
      <c r="H403" s="100">
        <v>1</v>
      </c>
      <c r="I403" s="100"/>
      <c r="J403" s="10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AL403" s="70">
        <f t="shared" si="36"/>
        <v>1</v>
      </c>
      <c r="AM403" s="70">
        <f t="shared" si="34"/>
        <v>0</v>
      </c>
      <c r="AN403" s="70">
        <f t="shared" si="35"/>
        <v>0</v>
      </c>
      <c r="AO403" s="49">
        <f t="shared" si="32"/>
        <v>2</v>
      </c>
    </row>
    <row r="404" spans="2:42" x14ac:dyDescent="0.2">
      <c r="B404" s="49" t="s">
        <v>555</v>
      </c>
      <c r="C404" s="70" t="s">
        <v>475</v>
      </c>
      <c r="W404" s="70">
        <v>1</v>
      </c>
      <c r="X404" s="70"/>
      <c r="Y404" s="70"/>
      <c r="AL404" s="70">
        <f t="shared" si="36"/>
        <v>1</v>
      </c>
      <c r="AM404" s="70">
        <f t="shared" si="34"/>
        <v>0</v>
      </c>
      <c r="AN404" s="70">
        <f t="shared" si="35"/>
        <v>0</v>
      </c>
      <c r="AO404" s="49">
        <f t="shared" si="32"/>
        <v>2</v>
      </c>
    </row>
    <row r="405" spans="2:42" x14ac:dyDescent="0.2">
      <c r="B405" s="49" t="s">
        <v>556</v>
      </c>
      <c r="C405" s="70" t="s">
        <v>475</v>
      </c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>
        <v>1</v>
      </c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AL405" s="70">
        <f t="shared" si="36"/>
        <v>1</v>
      </c>
      <c r="AM405" s="70">
        <f t="shared" si="34"/>
        <v>0</v>
      </c>
      <c r="AN405" s="70">
        <f t="shared" si="35"/>
        <v>0</v>
      </c>
      <c r="AO405" s="49">
        <f t="shared" si="32"/>
        <v>2</v>
      </c>
    </row>
    <row r="406" spans="2:42" x14ac:dyDescent="0.2">
      <c r="B406" s="49" t="s">
        <v>559</v>
      </c>
      <c r="C406" s="70" t="s">
        <v>475</v>
      </c>
      <c r="Z406" s="70">
        <v>1</v>
      </c>
      <c r="AL406" s="70">
        <f t="shared" si="36"/>
        <v>1</v>
      </c>
      <c r="AM406" s="70">
        <f t="shared" si="34"/>
        <v>0</v>
      </c>
      <c r="AN406" s="70">
        <f t="shared" si="35"/>
        <v>0</v>
      </c>
      <c r="AO406" s="49">
        <f t="shared" si="32"/>
        <v>2</v>
      </c>
    </row>
    <row r="407" spans="2:42" x14ac:dyDescent="0.2">
      <c r="B407" s="49" t="s">
        <v>562</v>
      </c>
      <c r="C407" s="70" t="s">
        <v>475</v>
      </c>
      <c r="D407" s="70"/>
      <c r="E407" s="70"/>
      <c r="F407" s="70"/>
      <c r="G407" s="70"/>
      <c r="H407" s="100">
        <v>2</v>
      </c>
      <c r="I407" s="100"/>
      <c r="J407" s="10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AL407" s="70">
        <f t="shared" si="36"/>
        <v>2</v>
      </c>
      <c r="AM407" s="70">
        <f t="shared" si="34"/>
        <v>0</v>
      </c>
      <c r="AN407" s="70">
        <f t="shared" si="35"/>
        <v>0</v>
      </c>
      <c r="AO407" s="49">
        <f t="shared" si="32"/>
        <v>4</v>
      </c>
      <c r="AP407" s="49">
        <f>AC407*2+AD407*4+AE407*5</f>
        <v>0</v>
      </c>
    </row>
    <row r="408" spans="2:42" x14ac:dyDescent="0.2">
      <c r="B408" s="49" t="s">
        <v>563</v>
      </c>
      <c r="C408" s="70" t="s">
        <v>475</v>
      </c>
      <c r="AL408" s="70">
        <f t="shared" si="36"/>
        <v>0</v>
      </c>
      <c r="AM408" s="70">
        <f t="shared" si="34"/>
        <v>0</v>
      </c>
      <c r="AN408" s="70">
        <f t="shared" si="35"/>
        <v>0</v>
      </c>
      <c r="AO408" s="49">
        <f t="shared" si="32"/>
        <v>0</v>
      </c>
      <c r="AP408" s="49">
        <f>AC408*2+AD408*4+AE408*5</f>
        <v>0</v>
      </c>
    </row>
    <row r="409" spans="2:42" x14ac:dyDescent="0.2">
      <c r="B409" s="49" t="s">
        <v>564</v>
      </c>
      <c r="C409" s="70" t="s">
        <v>475</v>
      </c>
      <c r="W409" s="70"/>
      <c r="X409" s="70"/>
      <c r="Y409" s="70"/>
      <c r="AL409" s="70">
        <f t="shared" si="36"/>
        <v>0</v>
      </c>
      <c r="AM409" s="70">
        <f t="shared" si="34"/>
        <v>0</v>
      </c>
      <c r="AN409" s="70">
        <f t="shared" si="35"/>
        <v>0</v>
      </c>
      <c r="AO409" s="49">
        <f t="shared" si="32"/>
        <v>0</v>
      </c>
    </row>
    <row r="410" spans="2:42" x14ac:dyDescent="0.2">
      <c r="B410" s="49" t="s">
        <v>565</v>
      </c>
      <c r="C410" s="70" t="s">
        <v>475</v>
      </c>
      <c r="Z410" s="70">
        <v>1</v>
      </c>
      <c r="AL410" s="70">
        <f t="shared" si="36"/>
        <v>1</v>
      </c>
      <c r="AM410" s="70">
        <f t="shared" si="34"/>
        <v>0</v>
      </c>
      <c r="AN410" s="70">
        <f t="shared" si="35"/>
        <v>0</v>
      </c>
      <c r="AO410" s="49">
        <f t="shared" si="32"/>
        <v>2</v>
      </c>
    </row>
    <row r="411" spans="2:42" x14ac:dyDescent="0.2">
      <c r="B411" s="49" t="s">
        <v>567</v>
      </c>
      <c r="C411" s="70" t="s">
        <v>475</v>
      </c>
      <c r="D411" s="70"/>
      <c r="E411" s="70"/>
      <c r="F411" s="70"/>
      <c r="G411" s="70"/>
      <c r="H411" s="100">
        <v>3</v>
      </c>
      <c r="I411" s="100"/>
      <c r="J411" s="10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AL411" s="70">
        <f t="shared" si="36"/>
        <v>3</v>
      </c>
      <c r="AM411" s="70">
        <f t="shared" si="34"/>
        <v>0</v>
      </c>
      <c r="AN411" s="70">
        <f t="shared" si="35"/>
        <v>0</v>
      </c>
      <c r="AO411" s="49">
        <f t="shared" si="32"/>
        <v>6</v>
      </c>
    </row>
    <row r="412" spans="2:42" x14ac:dyDescent="0.2">
      <c r="B412" s="49" t="s">
        <v>572</v>
      </c>
      <c r="C412" s="70" t="s">
        <v>475</v>
      </c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>
        <v>1</v>
      </c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AL412" s="70">
        <f t="shared" si="36"/>
        <v>1</v>
      </c>
      <c r="AM412" s="70">
        <f t="shared" si="34"/>
        <v>0</v>
      </c>
      <c r="AN412" s="70">
        <f t="shared" si="35"/>
        <v>0</v>
      </c>
      <c r="AO412" s="49">
        <f t="shared" si="32"/>
        <v>2</v>
      </c>
    </row>
    <row r="413" spans="2:42" x14ac:dyDescent="0.2">
      <c r="B413" s="49" t="s">
        <v>462</v>
      </c>
      <c r="C413" s="70" t="s">
        <v>475</v>
      </c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>
        <v>2</v>
      </c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AL413" s="70">
        <f t="shared" si="36"/>
        <v>2</v>
      </c>
      <c r="AM413" s="70">
        <f t="shared" si="34"/>
        <v>0</v>
      </c>
      <c r="AN413" s="70">
        <f t="shared" si="35"/>
        <v>0</v>
      </c>
      <c r="AO413" s="49">
        <f t="shared" si="32"/>
        <v>4</v>
      </c>
      <c r="AP413" s="49">
        <f>AC413*2+AD413*4+AE413*5</f>
        <v>0</v>
      </c>
    </row>
    <row r="414" spans="2:42" x14ac:dyDescent="0.2">
      <c r="B414" s="45" t="s">
        <v>574</v>
      </c>
      <c r="C414" s="70" t="s">
        <v>475</v>
      </c>
      <c r="AC414" s="70">
        <v>0</v>
      </c>
      <c r="AD414" s="70">
        <v>0</v>
      </c>
      <c r="AE414" s="70">
        <v>0</v>
      </c>
      <c r="AL414" s="70">
        <f t="shared" si="36"/>
        <v>0</v>
      </c>
      <c r="AM414" s="70">
        <f t="shared" si="34"/>
        <v>0</v>
      </c>
      <c r="AN414" s="70">
        <f t="shared" si="35"/>
        <v>0</v>
      </c>
      <c r="AO414" s="49">
        <f t="shared" si="32"/>
        <v>0</v>
      </c>
    </row>
    <row r="415" spans="2:42" x14ac:dyDescent="0.2">
      <c r="B415" s="49" t="s">
        <v>577</v>
      </c>
      <c r="C415" s="70" t="s">
        <v>475</v>
      </c>
      <c r="AC415" s="70">
        <v>2</v>
      </c>
      <c r="AD415" s="70">
        <v>0</v>
      </c>
      <c r="AE415" s="70">
        <v>0</v>
      </c>
      <c r="AL415" s="70">
        <f t="shared" si="36"/>
        <v>2</v>
      </c>
      <c r="AM415" s="70">
        <f t="shared" si="34"/>
        <v>0</v>
      </c>
      <c r="AN415" s="70">
        <f t="shared" si="35"/>
        <v>0</v>
      </c>
      <c r="AO415" s="49">
        <f t="shared" si="32"/>
        <v>4</v>
      </c>
      <c r="AP415" s="49">
        <f>AC415*2+AD415*4+AE415*5</f>
        <v>4</v>
      </c>
    </row>
    <row r="416" spans="2:42" x14ac:dyDescent="0.2">
      <c r="B416" s="49" t="s">
        <v>581</v>
      </c>
      <c r="C416" s="70" t="s">
        <v>475</v>
      </c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>
        <v>1</v>
      </c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AL416" s="70">
        <f t="shared" si="36"/>
        <v>1</v>
      </c>
      <c r="AM416" s="70">
        <f t="shared" si="34"/>
        <v>0</v>
      </c>
      <c r="AN416" s="70">
        <f t="shared" si="35"/>
        <v>0</v>
      </c>
      <c r="AO416" s="49">
        <f t="shared" si="32"/>
        <v>2</v>
      </c>
      <c r="AP416" s="49">
        <f>AC416*2+AD416*4+AE416*5</f>
        <v>0</v>
      </c>
    </row>
    <row r="417" spans="1:41" x14ac:dyDescent="0.2">
      <c r="B417" s="49" t="s">
        <v>582</v>
      </c>
      <c r="C417" s="70" t="s">
        <v>475</v>
      </c>
      <c r="W417" s="70">
        <v>1</v>
      </c>
      <c r="X417" s="70"/>
      <c r="Y417" s="70"/>
      <c r="AL417" s="70">
        <f t="shared" si="36"/>
        <v>1</v>
      </c>
      <c r="AM417" s="70">
        <f t="shared" si="34"/>
        <v>0</v>
      </c>
      <c r="AN417" s="70">
        <f t="shared" si="35"/>
        <v>0</v>
      </c>
      <c r="AO417" s="49">
        <f t="shared" si="32"/>
        <v>2</v>
      </c>
    </row>
    <row r="418" spans="1:41" x14ac:dyDescent="0.2">
      <c r="B418" s="49" t="s">
        <v>583</v>
      </c>
      <c r="C418" s="70" t="s">
        <v>475</v>
      </c>
      <c r="Z418" s="70">
        <v>1</v>
      </c>
      <c r="AL418" s="70">
        <f t="shared" si="36"/>
        <v>1</v>
      </c>
      <c r="AM418" s="70">
        <f t="shared" si="34"/>
        <v>0</v>
      </c>
      <c r="AN418" s="70">
        <f t="shared" si="35"/>
        <v>0</v>
      </c>
      <c r="AO418" s="49">
        <f t="shared" si="32"/>
        <v>2</v>
      </c>
    </row>
    <row r="419" spans="1:41" x14ac:dyDescent="0.2">
      <c r="B419" s="49" t="s">
        <v>586</v>
      </c>
      <c r="C419" s="70" t="s">
        <v>475</v>
      </c>
      <c r="AL419" s="70">
        <f t="shared" si="36"/>
        <v>0</v>
      </c>
      <c r="AM419" s="70">
        <f t="shared" si="34"/>
        <v>0</v>
      </c>
      <c r="AN419" s="70">
        <f t="shared" si="35"/>
        <v>0</v>
      </c>
      <c r="AO419" s="49">
        <f t="shared" si="32"/>
        <v>0</v>
      </c>
    </row>
    <row r="420" spans="1:41" x14ac:dyDescent="0.2">
      <c r="B420" s="49" t="s">
        <v>587</v>
      </c>
      <c r="C420" s="70" t="s">
        <v>475</v>
      </c>
      <c r="W420" s="70"/>
      <c r="X420" s="70"/>
      <c r="Y420" s="70"/>
      <c r="AC420" s="70">
        <v>0</v>
      </c>
      <c r="AD420" s="70">
        <v>0</v>
      </c>
      <c r="AE420" s="70">
        <v>0</v>
      </c>
      <c r="AL420" s="70">
        <f t="shared" si="36"/>
        <v>0</v>
      </c>
      <c r="AM420" s="70">
        <f t="shared" si="34"/>
        <v>0</v>
      </c>
      <c r="AN420" s="70">
        <f t="shared" si="35"/>
        <v>0</v>
      </c>
      <c r="AO420" s="49">
        <f t="shared" si="32"/>
        <v>0</v>
      </c>
    </row>
    <row r="421" spans="1:41" x14ac:dyDescent="0.2">
      <c r="B421" s="45" t="s">
        <v>589</v>
      </c>
      <c r="C421" s="70" t="s">
        <v>475</v>
      </c>
      <c r="AC421" s="70">
        <v>0</v>
      </c>
      <c r="AD421" s="70">
        <v>0</v>
      </c>
      <c r="AE421" s="70">
        <v>0</v>
      </c>
      <c r="AL421" s="70">
        <f t="shared" si="36"/>
        <v>0</v>
      </c>
      <c r="AM421" s="70">
        <f t="shared" si="34"/>
        <v>0</v>
      </c>
      <c r="AN421" s="70">
        <f t="shared" si="35"/>
        <v>0</v>
      </c>
      <c r="AO421" s="49">
        <f t="shared" si="32"/>
        <v>0</v>
      </c>
    </row>
    <row r="422" spans="1:41" x14ac:dyDescent="0.2">
      <c r="B422" s="49" t="s">
        <v>768</v>
      </c>
      <c r="C422" s="70" t="s">
        <v>475</v>
      </c>
      <c r="AC422" s="70">
        <v>0</v>
      </c>
      <c r="AD422" s="70">
        <v>0</v>
      </c>
      <c r="AE422" s="70">
        <v>0</v>
      </c>
      <c r="AL422" s="70">
        <f t="shared" si="36"/>
        <v>0</v>
      </c>
      <c r="AM422" s="70">
        <f t="shared" si="34"/>
        <v>0</v>
      </c>
      <c r="AN422" s="70">
        <f t="shared" si="35"/>
        <v>0</v>
      </c>
      <c r="AO422" s="49">
        <f t="shared" si="32"/>
        <v>0</v>
      </c>
    </row>
    <row r="423" spans="1:41" x14ac:dyDescent="0.2">
      <c r="B423" s="49" t="s">
        <v>590</v>
      </c>
      <c r="C423" s="70" t="s">
        <v>475</v>
      </c>
      <c r="W423" s="70"/>
      <c r="X423" s="70"/>
      <c r="Y423" s="70"/>
      <c r="AL423" s="70">
        <f t="shared" si="36"/>
        <v>0</v>
      </c>
      <c r="AM423" s="70">
        <f t="shared" si="34"/>
        <v>0</v>
      </c>
      <c r="AN423" s="70">
        <f t="shared" si="35"/>
        <v>0</v>
      </c>
      <c r="AO423" s="49">
        <f t="shared" si="32"/>
        <v>0</v>
      </c>
    </row>
    <row r="424" spans="1:41" x14ac:dyDescent="0.2">
      <c r="B424" s="49" t="s">
        <v>591</v>
      </c>
      <c r="C424" s="70" t="s">
        <v>475</v>
      </c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>
        <v>1</v>
      </c>
      <c r="U424" s="70"/>
      <c r="V424" s="70"/>
      <c r="W424" s="70"/>
      <c r="X424" s="70"/>
      <c r="Y424" s="70"/>
      <c r="AL424" s="70">
        <f t="shared" si="36"/>
        <v>1</v>
      </c>
      <c r="AM424" s="70">
        <f t="shared" si="34"/>
        <v>0</v>
      </c>
      <c r="AN424" s="70">
        <f t="shared" si="35"/>
        <v>0</v>
      </c>
      <c r="AO424" s="49">
        <f t="shared" si="32"/>
        <v>2</v>
      </c>
    </row>
    <row r="425" spans="1:41" x14ac:dyDescent="0.2">
      <c r="A425" s="2"/>
      <c r="B425" s="45" t="s">
        <v>592</v>
      </c>
      <c r="C425" s="98" t="s">
        <v>475</v>
      </c>
      <c r="AC425" s="70">
        <v>0</v>
      </c>
      <c r="AD425" s="70">
        <v>0</v>
      </c>
      <c r="AE425" s="70">
        <v>0</v>
      </c>
      <c r="AL425" s="70">
        <f t="shared" si="36"/>
        <v>0</v>
      </c>
      <c r="AM425" s="70">
        <f t="shared" si="34"/>
        <v>0</v>
      </c>
      <c r="AN425" s="70">
        <f t="shared" si="35"/>
        <v>0</v>
      </c>
      <c r="AO425" s="49">
        <f t="shared" si="32"/>
        <v>0</v>
      </c>
    </row>
    <row r="426" spans="1:41" x14ac:dyDescent="0.2">
      <c r="B426" s="8" t="s">
        <v>613</v>
      </c>
      <c r="C426" s="70" t="s">
        <v>614</v>
      </c>
      <c r="Z426" s="70">
        <v>1</v>
      </c>
      <c r="AC426" s="70">
        <v>0</v>
      </c>
      <c r="AD426" s="70">
        <v>0</v>
      </c>
      <c r="AE426" s="70">
        <v>0</v>
      </c>
      <c r="AL426" s="70">
        <f t="shared" ref="AL426:AL436" si="37">SUM(E426+H426+K426+N426+Q426+T426+W426+Z426+AC426)</f>
        <v>1</v>
      </c>
      <c r="AM426" s="70">
        <f t="shared" si="34"/>
        <v>0</v>
      </c>
      <c r="AN426" s="70">
        <f t="shared" si="35"/>
        <v>0</v>
      </c>
      <c r="AO426" s="49">
        <f t="shared" si="32"/>
        <v>2</v>
      </c>
    </row>
    <row r="427" spans="1:41" x14ac:dyDescent="0.2">
      <c r="B427" s="49" t="s">
        <v>619</v>
      </c>
      <c r="C427" s="70" t="s">
        <v>614</v>
      </c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AC427" s="70">
        <v>0</v>
      </c>
      <c r="AD427" s="70">
        <v>0</v>
      </c>
      <c r="AE427" s="70">
        <v>0</v>
      </c>
      <c r="AL427" s="70">
        <f t="shared" si="37"/>
        <v>0</v>
      </c>
      <c r="AM427" s="70">
        <f t="shared" si="34"/>
        <v>0</v>
      </c>
      <c r="AN427" s="70">
        <f t="shared" si="35"/>
        <v>0</v>
      </c>
      <c r="AO427" s="49">
        <f t="shared" si="32"/>
        <v>0</v>
      </c>
    </row>
    <row r="428" spans="1:41" x14ac:dyDescent="0.2">
      <c r="B428" s="49" t="s">
        <v>621</v>
      </c>
      <c r="C428" s="70" t="s">
        <v>614</v>
      </c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AC428" s="70">
        <v>1</v>
      </c>
      <c r="AD428" s="70">
        <v>0</v>
      </c>
      <c r="AE428" s="70">
        <v>0</v>
      </c>
      <c r="AL428" s="70">
        <f t="shared" si="37"/>
        <v>1</v>
      </c>
      <c r="AM428" s="70">
        <f t="shared" si="34"/>
        <v>0</v>
      </c>
      <c r="AN428" s="70">
        <f t="shared" si="35"/>
        <v>0</v>
      </c>
      <c r="AO428" s="49">
        <f t="shared" si="32"/>
        <v>2</v>
      </c>
    </row>
    <row r="429" spans="1:41" x14ac:dyDescent="0.2">
      <c r="B429" s="8" t="s">
        <v>623</v>
      </c>
      <c r="C429" s="70" t="s">
        <v>614</v>
      </c>
      <c r="AC429" s="70">
        <v>2</v>
      </c>
      <c r="AD429" s="70">
        <v>0</v>
      </c>
      <c r="AE429" s="70">
        <v>0</v>
      </c>
      <c r="AL429" s="70">
        <f t="shared" si="37"/>
        <v>2</v>
      </c>
      <c r="AM429" s="70">
        <f t="shared" si="34"/>
        <v>0</v>
      </c>
      <c r="AN429" s="70">
        <f t="shared" si="35"/>
        <v>0</v>
      </c>
      <c r="AO429" s="49">
        <f t="shared" ref="AO429:AO444" si="38">D429+AL429*2+AM429*4+AN429*5</f>
        <v>4</v>
      </c>
    </row>
    <row r="430" spans="1:41" x14ac:dyDescent="0.2">
      <c r="B430" s="49" t="s">
        <v>630</v>
      </c>
      <c r="C430" s="70" t="s">
        <v>614</v>
      </c>
      <c r="AC430" s="70">
        <v>0</v>
      </c>
      <c r="AD430" s="70">
        <v>0</v>
      </c>
      <c r="AE430" s="70">
        <v>0</v>
      </c>
      <c r="AL430" s="70">
        <f t="shared" si="37"/>
        <v>0</v>
      </c>
      <c r="AM430" s="70">
        <f t="shared" si="34"/>
        <v>0</v>
      </c>
      <c r="AN430" s="70">
        <f t="shared" si="35"/>
        <v>0</v>
      </c>
      <c r="AO430" s="49">
        <f t="shared" si="38"/>
        <v>0</v>
      </c>
    </row>
    <row r="431" spans="1:41" x14ac:dyDescent="0.2">
      <c r="B431" s="49" t="s">
        <v>615</v>
      </c>
      <c r="C431" s="70" t="s">
        <v>26</v>
      </c>
      <c r="W431" s="70"/>
      <c r="X431" s="70"/>
      <c r="Y431" s="70"/>
      <c r="AC431" s="70">
        <v>0</v>
      </c>
      <c r="AD431" s="70">
        <v>0</v>
      </c>
      <c r="AE431" s="70">
        <v>0</v>
      </c>
      <c r="AF431" s="70">
        <v>0</v>
      </c>
      <c r="AG431" s="70">
        <v>0</v>
      </c>
      <c r="AL431" s="70">
        <f t="shared" si="37"/>
        <v>0</v>
      </c>
      <c r="AM431" s="70">
        <f t="shared" si="34"/>
        <v>0</v>
      </c>
      <c r="AN431" s="70">
        <f t="shared" si="35"/>
        <v>0</v>
      </c>
      <c r="AO431" s="49">
        <f t="shared" si="38"/>
        <v>0</v>
      </c>
    </row>
    <row r="432" spans="1:41" x14ac:dyDescent="0.2">
      <c r="B432" s="49" t="s">
        <v>322</v>
      </c>
      <c r="C432" s="70" t="s">
        <v>26</v>
      </c>
      <c r="Z432" s="70">
        <v>1</v>
      </c>
      <c r="AB432" s="100"/>
      <c r="AH432" s="113">
        <v>0</v>
      </c>
      <c r="AI432" s="113">
        <v>0</v>
      </c>
      <c r="AL432" s="70">
        <f t="shared" si="37"/>
        <v>1</v>
      </c>
      <c r="AM432" s="70">
        <f t="shared" si="34"/>
        <v>0</v>
      </c>
      <c r="AN432" s="70">
        <f t="shared" si="35"/>
        <v>0</v>
      </c>
      <c r="AO432" s="49">
        <f t="shared" si="38"/>
        <v>2</v>
      </c>
    </row>
    <row r="433" spans="1:41" x14ac:dyDescent="0.2">
      <c r="B433" s="49" t="s">
        <v>620</v>
      </c>
      <c r="C433" s="70" t="s">
        <v>26</v>
      </c>
      <c r="W433" s="70">
        <v>1</v>
      </c>
      <c r="X433" s="70"/>
      <c r="Y433" s="70"/>
      <c r="AC433" s="70">
        <v>0</v>
      </c>
      <c r="AD433" s="70">
        <v>0</v>
      </c>
      <c r="AE433" s="70">
        <v>0</v>
      </c>
      <c r="AF433" s="70">
        <v>0</v>
      </c>
      <c r="AG433" s="70">
        <v>0</v>
      </c>
      <c r="AL433" s="70">
        <f t="shared" si="37"/>
        <v>1</v>
      </c>
      <c r="AM433" s="70">
        <f t="shared" si="34"/>
        <v>0</v>
      </c>
      <c r="AN433" s="70">
        <f t="shared" si="35"/>
        <v>0</v>
      </c>
      <c r="AO433" s="49">
        <f t="shared" si="38"/>
        <v>2</v>
      </c>
    </row>
    <row r="434" spans="1:41" x14ac:dyDescent="0.2">
      <c r="B434" s="49" t="s">
        <v>663</v>
      </c>
      <c r="C434" s="70" t="s">
        <v>26</v>
      </c>
      <c r="W434" s="70"/>
      <c r="X434" s="70"/>
      <c r="Y434" s="70"/>
      <c r="AC434" s="70">
        <v>1</v>
      </c>
      <c r="AD434" s="70">
        <v>0</v>
      </c>
      <c r="AE434" s="70">
        <v>0</v>
      </c>
      <c r="AF434" s="70">
        <v>0</v>
      </c>
      <c r="AG434" s="70">
        <v>0</v>
      </c>
      <c r="AH434" s="113">
        <v>0</v>
      </c>
      <c r="AI434" s="113">
        <v>0</v>
      </c>
      <c r="AL434" s="70">
        <f t="shared" si="37"/>
        <v>1</v>
      </c>
      <c r="AM434" s="70">
        <f t="shared" si="34"/>
        <v>0</v>
      </c>
      <c r="AN434" s="70">
        <f t="shared" si="35"/>
        <v>0</v>
      </c>
      <c r="AO434" s="49">
        <f t="shared" si="38"/>
        <v>2</v>
      </c>
    </row>
    <row r="435" spans="1:41" x14ac:dyDescent="0.2">
      <c r="B435" s="49" t="s">
        <v>232</v>
      </c>
      <c r="C435" s="70" t="s">
        <v>26</v>
      </c>
      <c r="D435" s="70"/>
      <c r="E435" s="70"/>
      <c r="F435" s="70"/>
      <c r="G435" s="70"/>
      <c r="H435" s="70"/>
      <c r="I435" s="70"/>
      <c r="J435" s="70"/>
      <c r="K435" s="70">
        <v>2</v>
      </c>
      <c r="L435" s="70"/>
      <c r="M435" s="70"/>
      <c r="N435" s="70">
        <v>1</v>
      </c>
      <c r="O435" s="70"/>
      <c r="P435" s="70"/>
      <c r="Q435" s="70"/>
      <c r="R435" s="70"/>
      <c r="S435" s="70"/>
      <c r="T435" s="70">
        <v>1</v>
      </c>
      <c r="U435" s="70"/>
      <c r="V435" s="70"/>
      <c r="W435" s="70"/>
      <c r="X435" s="70"/>
      <c r="Y435" s="70"/>
      <c r="AH435" s="113">
        <v>0</v>
      </c>
      <c r="AI435" s="113">
        <v>0</v>
      </c>
      <c r="AL435" s="70">
        <f t="shared" si="37"/>
        <v>4</v>
      </c>
      <c r="AM435" s="70">
        <f t="shared" si="34"/>
        <v>0</v>
      </c>
      <c r="AN435" s="70">
        <f t="shared" si="35"/>
        <v>0</v>
      </c>
      <c r="AO435" s="49">
        <f t="shared" si="38"/>
        <v>8</v>
      </c>
    </row>
    <row r="436" spans="1:41" x14ac:dyDescent="0.2">
      <c r="B436" s="8" t="s">
        <v>629</v>
      </c>
      <c r="C436" s="70" t="s">
        <v>26</v>
      </c>
      <c r="W436" s="70"/>
      <c r="X436" s="70"/>
      <c r="Y436" s="70"/>
      <c r="AF436" s="70">
        <v>0</v>
      </c>
      <c r="AG436" s="70">
        <v>0</v>
      </c>
      <c r="AL436" s="70">
        <f t="shared" si="37"/>
        <v>0</v>
      </c>
      <c r="AM436" s="70">
        <f t="shared" si="34"/>
        <v>0</v>
      </c>
      <c r="AN436" s="70">
        <f t="shared" si="35"/>
        <v>0</v>
      </c>
      <c r="AO436" s="49">
        <f t="shared" si="38"/>
        <v>0</v>
      </c>
    </row>
    <row r="437" spans="1:41" x14ac:dyDescent="0.2">
      <c r="B437" s="45" t="s">
        <v>780</v>
      </c>
      <c r="C437" s="70" t="s">
        <v>26</v>
      </c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AH437" s="113">
        <v>0</v>
      </c>
      <c r="AI437" s="113">
        <v>0</v>
      </c>
      <c r="AL437" s="70"/>
      <c r="AM437" s="70">
        <f t="shared" si="34"/>
        <v>0</v>
      </c>
      <c r="AN437" s="70">
        <f t="shared" si="35"/>
        <v>0</v>
      </c>
      <c r="AO437" s="49">
        <f t="shared" si="38"/>
        <v>0</v>
      </c>
    </row>
    <row r="438" spans="1:41" x14ac:dyDescent="0.2">
      <c r="B438" s="49" t="s">
        <v>631</v>
      </c>
      <c r="C438" s="70" t="s">
        <v>632</v>
      </c>
      <c r="D438" s="70"/>
      <c r="E438" s="70">
        <v>3</v>
      </c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AL438" s="70">
        <f t="shared" ref="AL438:AL463" si="39">SUM(E438+H438+K438+N438+Q438+T438+W438+Z438+AC438)</f>
        <v>3</v>
      </c>
      <c r="AM438" s="70">
        <f t="shared" si="34"/>
        <v>0</v>
      </c>
      <c r="AN438" s="70">
        <f t="shared" si="35"/>
        <v>0</v>
      </c>
      <c r="AO438" s="49">
        <f t="shared" si="38"/>
        <v>6</v>
      </c>
    </row>
    <row r="439" spans="1:41" x14ac:dyDescent="0.2">
      <c r="B439" s="49" t="s">
        <v>635</v>
      </c>
      <c r="C439" s="70" t="s">
        <v>632</v>
      </c>
      <c r="D439" s="70"/>
      <c r="E439" s="70"/>
      <c r="F439" s="70"/>
      <c r="G439" s="70"/>
      <c r="H439" s="100">
        <v>3</v>
      </c>
      <c r="I439" s="100"/>
      <c r="J439" s="10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AL439" s="70">
        <f t="shared" si="39"/>
        <v>3</v>
      </c>
      <c r="AM439" s="70">
        <f t="shared" si="34"/>
        <v>0</v>
      </c>
      <c r="AN439" s="70">
        <f t="shared" si="35"/>
        <v>0</v>
      </c>
      <c r="AO439" s="49">
        <f t="shared" si="38"/>
        <v>6</v>
      </c>
    </row>
    <row r="440" spans="1:41" x14ac:dyDescent="0.2">
      <c r="B440" s="49" t="s">
        <v>639</v>
      </c>
      <c r="C440" s="70" t="s">
        <v>632</v>
      </c>
      <c r="D440" s="70"/>
      <c r="E440" s="70"/>
      <c r="F440" s="70"/>
      <c r="G440" s="70"/>
      <c r="H440" s="100">
        <v>1</v>
      </c>
      <c r="I440" s="100"/>
      <c r="J440" s="10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AL440" s="70">
        <f t="shared" si="39"/>
        <v>1</v>
      </c>
      <c r="AM440" s="70">
        <f t="shared" si="34"/>
        <v>0</v>
      </c>
      <c r="AN440" s="70">
        <f t="shared" si="35"/>
        <v>0</v>
      </c>
      <c r="AO440" s="49">
        <f t="shared" si="38"/>
        <v>2</v>
      </c>
    </row>
    <row r="441" spans="1:41" x14ac:dyDescent="0.2">
      <c r="B441" s="49" t="s">
        <v>242</v>
      </c>
      <c r="C441" s="70" t="s">
        <v>632</v>
      </c>
      <c r="D441" s="70"/>
      <c r="E441" s="70"/>
      <c r="F441" s="70"/>
      <c r="G441" s="70"/>
      <c r="H441" s="100">
        <v>1</v>
      </c>
      <c r="I441" s="100"/>
      <c r="J441" s="10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AL441" s="70">
        <f t="shared" si="39"/>
        <v>1</v>
      </c>
      <c r="AM441" s="70">
        <f t="shared" si="34"/>
        <v>0</v>
      </c>
      <c r="AN441" s="70">
        <f t="shared" si="35"/>
        <v>0</v>
      </c>
      <c r="AO441" s="49">
        <f t="shared" si="38"/>
        <v>2</v>
      </c>
    </row>
    <row r="442" spans="1:41" x14ac:dyDescent="0.2">
      <c r="B442" s="49" t="s">
        <v>648</v>
      </c>
      <c r="C442" s="70" t="s">
        <v>632</v>
      </c>
      <c r="D442" s="70"/>
      <c r="E442" s="70">
        <v>4</v>
      </c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AL442" s="70">
        <f t="shared" si="39"/>
        <v>4</v>
      </c>
      <c r="AM442" s="70">
        <f t="shared" si="34"/>
        <v>0</v>
      </c>
      <c r="AN442" s="70">
        <f t="shared" si="35"/>
        <v>0</v>
      </c>
      <c r="AO442" s="49">
        <f t="shared" si="38"/>
        <v>8</v>
      </c>
    </row>
    <row r="443" spans="1:41" x14ac:dyDescent="0.2">
      <c r="B443" s="45" t="s">
        <v>653</v>
      </c>
      <c r="C443" s="70" t="s">
        <v>651</v>
      </c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AF443" s="70">
        <v>0</v>
      </c>
      <c r="AG443" s="70">
        <v>0</v>
      </c>
      <c r="AL443" s="70">
        <f t="shared" si="39"/>
        <v>0</v>
      </c>
      <c r="AM443" s="70">
        <f t="shared" si="34"/>
        <v>0</v>
      </c>
      <c r="AN443" s="70">
        <f t="shared" si="35"/>
        <v>0</v>
      </c>
      <c r="AO443" s="49">
        <f t="shared" si="38"/>
        <v>0</v>
      </c>
    </row>
    <row r="444" spans="1:41" x14ac:dyDescent="0.2">
      <c r="B444" s="49" t="s">
        <v>655</v>
      </c>
      <c r="C444" s="70" t="s">
        <v>651</v>
      </c>
      <c r="W444" s="70"/>
      <c r="X444" s="70"/>
      <c r="Y444" s="70"/>
      <c r="AC444" s="70">
        <v>0</v>
      </c>
      <c r="AD444" s="70">
        <v>0</v>
      </c>
      <c r="AE444" s="70">
        <v>0</v>
      </c>
      <c r="AF444" s="70">
        <v>0</v>
      </c>
      <c r="AG444" s="70">
        <v>0</v>
      </c>
      <c r="AL444" s="70">
        <f t="shared" si="39"/>
        <v>0</v>
      </c>
      <c r="AM444" s="70">
        <f t="shared" si="34"/>
        <v>0</v>
      </c>
      <c r="AN444" s="70">
        <f t="shared" si="35"/>
        <v>0</v>
      </c>
      <c r="AO444" s="49">
        <f t="shared" si="38"/>
        <v>0</v>
      </c>
    </row>
    <row r="445" spans="1:41" x14ac:dyDescent="0.2">
      <c r="B445" s="49" t="s">
        <v>659</v>
      </c>
      <c r="C445" s="70" t="s">
        <v>651</v>
      </c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AF445" s="70">
        <v>0</v>
      </c>
      <c r="AG445" s="70">
        <v>0</v>
      </c>
      <c r="AL445" s="70">
        <f t="shared" si="39"/>
        <v>0</v>
      </c>
      <c r="AM445" s="70">
        <f t="shared" si="34"/>
        <v>0</v>
      </c>
      <c r="AN445" s="70">
        <f t="shared" si="35"/>
        <v>0</v>
      </c>
      <c r="AO445" s="49">
        <f>D445+AL445*2+AM445*4+AN445*5</f>
        <v>0</v>
      </c>
    </row>
    <row r="446" spans="1:41" x14ac:dyDescent="0.2">
      <c r="A446" s="2"/>
      <c r="B446" s="8" t="s">
        <v>661</v>
      </c>
      <c r="C446" s="70" t="s">
        <v>651</v>
      </c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AF446" s="70">
        <v>0</v>
      </c>
      <c r="AG446" s="70">
        <v>0</v>
      </c>
      <c r="AL446" s="70">
        <f t="shared" si="39"/>
        <v>0</v>
      </c>
      <c r="AM446" s="70">
        <f t="shared" si="34"/>
        <v>0</v>
      </c>
      <c r="AN446" s="70">
        <f t="shared" si="35"/>
        <v>0</v>
      </c>
    </row>
    <row r="447" spans="1:41" x14ac:dyDescent="0.2">
      <c r="A447" s="2"/>
      <c r="B447" s="103" t="s">
        <v>667</v>
      </c>
      <c r="C447" s="2" t="s">
        <v>651</v>
      </c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AF447" s="70">
        <v>0</v>
      </c>
      <c r="AG447" s="70">
        <v>0</v>
      </c>
      <c r="AL447" s="70">
        <f t="shared" si="39"/>
        <v>0</v>
      </c>
      <c r="AM447" s="70">
        <f t="shared" si="34"/>
        <v>0</v>
      </c>
      <c r="AN447" s="70">
        <f t="shared" si="35"/>
        <v>0</v>
      </c>
    </row>
    <row r="448" spans="1:41" x14ac:dyDescent="0.2">
      <c r="B448" s="49" t="s">
        <v>670</v>
      </c>
      <c r="C448" s="70" t="s">
        <v>651</v>
      </c>
      <c r="W448" s="70"/>
      <c r="X448" s="70"/>
      <c r="Y448" s="70"/>
      <c r="AF448" s="70">
        <v>0</v>
      </c>
      <c r="AG448" s="70">
        <v>0</v>
      </c>
      <c r="AL448" s="70">
        <f t="shared" si="39"/>
        <v>0</v>
      </c>
      <c r="AM448" s="70">
        <f t="shared" si="34"/>
        <v>0</v>
      </c>
      <c r="AN448" s="70">
        <f t="shared" si="35"/>
        <v>0</v>
      </c>
    </row>
    <row r="449" spans="2:40" x14ac:dyDescent="0.2">
      <c r="B449" s="49" t="s">
        <v>675</v>
      </c>
      <c r="C449" s="70" t="s">
        <v>672</v>
      </c>
      <c r="W449" s="70"/>
      <c r="X449" s="70"/>
      <c r="Y449" s="70"/>
      <c r="AL449" s="70">
        <f t="shared" si="39"/>
        <v>0</v>
      </c>
      <c r="AM449" s="70">
        <f t="shared" si="34"/>
        <v>0</v>
      </c>
      <c r="AN449" s="70">
        <f t="shared" si="35"/>
        <v>0</v>
      </c>
    </row>
    <row r="450" spans="2:40" x14ac:dyDescent="0.2">
      <c r="B450" s="49" t="s">
        <v>680</v>
      </c>
      <c r="C450" s="70" t="s">
        <v>672</v>
      </c>
      <c r="W450" s="70"/>
      <c r="X450" s="70"/>
      <c r="Y450" s="70"/>
      <c r="AL450" s="70">
        <f t="shared" si="39"/>
        <v>0</v>
      </c>
      <c r="AM450" s="70">
        <f t="shared" si="34"/>
        <v>0</v>
      </c>
      <c r="AN450" s="70">
        <f t="shared" si="35"/>
        <v>0</v>
      </c>
    </row>
    <row r="451" spans="2:40" x14ac:dyDescent="0.2">
      <c r="B451" s="49" t="s">
        <v>472</v>
      </c>
      <c r="C451" s="70" t="s">
        <v>672</v>
      </c>
      <c r="AL451" s="70">
        <f t="shared" si="39"/>
        <v>0</v>
      </c>
      <c r="AM451" s="70">
        <f t="shared" ref="AM451:AM463" si="40">SUM(F451+I451+L451+O451+R451+U451+X451+AA451+AD451+AF451+AH451+AJ451)</f>
        <v>0</v>
      </c>
      <c r="AN451" s="70">
        <f t="shared" ref="AN451:AN463" si="41">SUM(G451+J451+M451+P451+S451+V451+AB451+AE451+AG451+AI451+AK451)</f>
        <v>0</v>
      </c>
    </row>
    <row r="452" spans="2:40" x14ac:dyDescent="0.2">
      <c r="B452" s="49" t="s">
        <v>681</v>
      </c>
      <c r="C452" s="70" t="s">
        <v>682</v>
      </c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>
        <v>2</v>
      </c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AL452" s="70">
        <f t="shared" si="39"/>
        <v>2</v>
      </c>
      <c r="AM452" s="70">
        <f t="shared" si="40"/>
        <v>0</v>
      </c>
      <c r="AN452" s="70">
        <f t="shared" si="41"/>
        <v>0</v>
      </c>
    </row>
    <row r="453" spans="2:40" x14ac:dyDescent="0.2">
      <c r="B453" s="49" t="s">
        <v>402</v>
      </c>
      <c r="C453" s="70" t="s">
        <v>682</v>
      </c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>
        <v>2</v>
      </c>
      <c r="U453" s="70"/>
      <c r="V453" s="70"/>
      <c r="W453" s="70"/>
      <c r="X453" s="70"/>
      <c r="Y453" s="70"/>
      <c r="AL453" s="70">
        <f t="shared" si="39"/>
        <v>2</v>
      </c>
      <c r="AM453" s="70">
        <f t="shared" si="40"/>
        <v>0</v>
      </c>
      <c r="AN453" s="70">
        <f t="shared" si="41"/>
        <v>0</v>
      </c>
    </row>
    <row r="454" spans="2:40" x14ac:dyDescent="0.2">
      <c r="B454" s="49" t="s">
        <v>375</v>
      </c>
      <c r="C454" s="70" t="s">
        <v>682</v>
      </c>
      <c r="D454" s="70">
        <v>6</v>
      </c>
      <c r="E454" s="70"/>
      <c r="F454" s="70"/>
      <c r="G454" s="70"/>
      <c r="H454" s="100">
        <v>3</v>
      </c>
      <c r="I454" s="100"/>
      <c r="J454" s="100"/>
      <c r="K454" s="20">
        <v>2</v>
      </c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AL454" s="70">
        <f t="shared" si="39"/>
        <v>5</v>
      </c>
      <c r="AM454" s="70">
        <f t="shared" si="40"/>
        <v>0</v>
      </c>
      <c r="AN454" s="70">
        <f t="shared" si="41"/>
        <v>0</v>
      </c>
    </row>
    <row r="455" spans="2:40" x14ac:dyDescent="0.2">
      <c r="B455" s="49" t="s">
        <v>686</v>
      </c>
      <c r="C455" s="70" t="s">
        <v>682</v>
      </c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>
        <v>2</v>
      </c>
      <c r="R455" s="70"/>
      <c r="S455" s="70"/>
      <c r="T455" s="70">
        <v>1</v>
      </c>
      <c r="U455" s="70"/>
      <c r="V455" s="70"/>
      <c r="W455" s="70"/>
      <c r="X455" s="70"/>
      <c r="Y455" s="70"/>
      <c r="AL455" s="70">
        <f t="shared" si="39"/>
        <v>3</v>
      </c>
      <c r="AM455" s="70">
        <f t="shared" si="40"/>
        <v>0</v>
      </c>
      <c r="AN455" s="70">
        <f t="shared" si="41"/>
        <v>0</v>
      </c>
    </row>
    <row r="456" spans="2:40" x14ac:dyDescent="0.2">
      <c r="B456" s="49" t="s">
        <v>691</v>
      </c>
      <c r="C456" s="70" t="s">
        <v>682</v>
      </c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>
        <v>1</v>
      </c>
      <c r="R456" s="70"/>
      <c r="S456" s="70"/>
      <c r="T456" s="70"/>
      <c r="U456" s="70"/>
      <c r="V456" s="70"/>
      <c r="W456" s="70"/>
      <c r="X456" s="70"/>
      <c r="Y456" s="70"/>
      <c r="AL456" s="70">
        <f t="shared" si="39"/>
        <v>1</v>
      </c>
      <c r="AM456" s="70">
        <f t="shared" si="40"/>
        <v>0</v>
      </c>
      <c r="AN456" s="70">
        <f t="shared" si="41"/>
        <v>0</v>
      </c>
    </row>
    <row r="457" spans="2:40" x14ac:dyDescent="0.2">
      <c r="B457" s="49" t="s">
        <v>692</v>
      </c>
      <c r="C457" s="70" t="s">
        <v>682</v>
      </c>
      <c r="D457" s="70"/>
      <c r="E457" s="70"/>
      <c r="F457" s="70"/>
      <c r="G457" s="70"/>
      <c r="H457" s="70"/>
      <c r="I457" s="70"/>
      <c r="J457" s="70"/>
      <c r="K457" s="70">
        <v>1</v>
      </c>
      <c r="L457" s="70"/>
      <c r="M457" s="70"/>
      <c r="N457" s="70">
        <v>2</v>
      </c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AL457" s="70">
        <f t="shared" si="39"/>
        <v>3</v>
      </c>
      <c r="AM457" s="70">
        <f t="shared" si="40"/>
        <v>0</v>
      </c>
      <c r="AN457" s="70">
        <f t="shared" si="41"/>
        <v>0</v>
      </c>
    </row>
    <row r="458" spans="2:40" x14ac:dyDescent="0.2">
      <c r="B458" s="49" t="s">
        <v>694</v>
      </c>
      <c r="C458" s="70" t="s">
        <v>682</v>
      </c>
      <c r="D458" s="70"/>
      <c r="E458" s="70"/>
      <c r="F458" s="70"/>
      <c r="G458" s="70"/>
      <c r="H458" s="100">
        <v>1</v>
      </c>
      <c r="I458" s="100"/>
      <c r="J458" s="10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AL458" s="70">
        <f t="shared" si="39"/>
        <v>1</v>
      </c>
      <c r="AM458" s="70">
        <f t="shared" si="40"/>
        <v>0</v>
      </c>
      <c r="AN458" s="70">
        <f t="shared" si="41"/>
        <v>0</v>
      </c>
    </row>
    <row r="459" spans="2:40" x14ac:dyDescent="0.2">
      <c r="B459" s="49" t="s">
        <v>697</v>
      </c>
      <c r="C459" s="70" t="s">
        <v>682</v>
      </c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>
        <v>2</v>
      </c>
      <c r="R459" s="70"/>
      <c r="S459" s="70"/>
      <c r="T459" s="70"/>
      <c r="U459" s="70"/>
      <c r="V459" s="70"/>
      <c r="W459" s="70"/>
      <c r="X459" s="70"/>
      <c r="Y459" s="70"/>
      <c r="AL459" s="70">
        <f t="shared" si="39"/>
        <v>2</v>
      </c>
      <c r="AM459" s="70">
        <f t="shared" si="40"/>
        <v>0</v>
      </c>
      <c r="AN459" s="70">
        <f t="shared" si="41"/>
        <v>0</v>
      </c>
    </row>
    <row r="460" spans="2:40" x14ac:dyDescent="0.2">
      <c r="B460" s="49" t="s">
        <v>698</v>
      </c>
      <c r="C460" s="70" t="s">
        <v>682</v>
      </c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>
        <v>1</v>
      </c>
      <c r="R460" s="70"/>
      <c r="S460" s="70"/>
      <c r="T460" s="70"/>
      <c r="U460" s="70"/>
      <c r="V460" s="70"/>
      <c r="W460" s="70"/>
      <c r="X460" s="70"/>
      <c r="Y460" s="70"/>
      <c r="AL460" s="70">
        <f t="shared" si="39"/>
        <v>1</v>
      </c>
      <c r="AM460" s="70">
        <f t="shared" si="40"/>
        <v>0</v>
      </c>
      <c r="AN460" s="70">
        <f t="shared" si="41"/>
        <v>0</v>
      </c>
    </row>
    <row r="461" spans="2:40" x14ac:dyDescent="0.2">
      <c r="B461" s="49" t="s">
        <v>704</v>
      </c>
      <c r="C461" s="70" t="s">
        <v>682</v>
      </c>
      <c r="D461" s="70"/>
      <c r="E461" s="70"/>
      <c r="F461" s="70"/>
      <c r="G461" s="70"/>
      <c r="H461" s="100">
        <v>2</v>
      </c>
      <c r="I461" s="100"/>
      <c r="J461" s="10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AL461" s="70">
        <f t="shared" si="39"/>
        <v>2</v>
      </c>
      <c r="AM461" s="70">
        <f t="shared" si="40"/>
        <v>0</v>
      </c>
      <c r="AN461" s="70">
        <f t="shared" si="41"/>
        <v>0</v>
      </c>
    </row>
    <row r="462" spans="2:40" x14ac:dyDescent="0.2">
      <c r="B462" s="49" t="s">
        <v>710</v>
      </c>
      <c r="C462" s="70" t="s">
        <v>711</v>
      </c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>
        <v>1</v>
      </c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AL462" s="70">
        <f t="shared" si="39"/>
        <v>1</v>
      </c>
      <c r="AM462" s="70">
        <f t="shared" si="40"/>
        <v>0</v>
      </c>
      <c r="AN462" s="70">
        <f t="shared" si="41"/>
        <v>0</v>
      </c>
    </row>
    <row r="463" spans="2:40" x14ac:dyDescent="0.2">
      <c r="B463" s="49" t="s">
        <v>771</v>
      </c>
      <c r="C463" s="70" t="s">
        <v>713</v>
      </c>
      <c r="D463" s="70"/>
      <c r="E463" s="70">
        <v>2</v>
      </c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AL463" s="70">
        <f t="shared" si="39"/>
        <v>2</v>
      </c>
      <c r="AM463" s="70">
        <f t="shared" si="40"/>
        <v>0</v>
      </c>
      <c r="AN463" s="70">
        <f t="shared" si="41"/>
        <v>0</v>
      </c>
    </row>
  </sheetData>
  <mergeCells count="13">
    <mergeCell ref="AF1:AG1"/>
    <mergeCell ref="AJ1:AK1"/>
    <mergeCell ref="AL1:AN1"/>
    <mergeCell ref="Z1:AB1"/>
    <mergeCell ref="AC1:AE1"/>
    <mergeCell ref="AH1:AI1"/>
    <mergeCell ref="K1:M1"/>
    <mergeCell ref="W1:Y1"/>
    <mergeCell ref="E1:G1"/>
    <mergeCell ref="N1:P1"/>
    <mergeCell ref="Q1:S1"/>
    <mergeCell ref="T1:V1"/>
    <mergeCell ref="H1:J1"/>
  </mergeCells>
  <phoneticPr fontId="20" type="noConversion"/>
  <pageMargins left="0.7" right="0.7" top="0.75" bottom="0.75" header="0.3" footer="0.3"/>
  <pageSetup fitToHeight="10" orientation="portrait" r:id="rId1"/>
  <headerFooter>
    <oddHeader xml:space="preserve">&amp;C 1998 - Present </oddHeader>
    <oddFooter>&amp;Lgs&amp;R&amp;D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Results Standings</vt:lpstr>
      <vt:lpstr>schedule</vt:lpstr>
      <vt:lpstr>goalscorers</vt:lpstr>
      <vt:lpstr>total goals(Not Updated)</vt:lpstr>
      <vt:lpstr>discipline</vt:lpstr>
      <vt:lpstr>total discipline(Not Updated)</vt:lpstr>
      <vt:lpstr>discipline!Print_Area</vt:lpstr>
      <vt:lpstr>goalscorers!Print_Area</vt:lpstr>
      <vt:lpstr>'Results Standings'!Print_Area</vt:lpstr>
      <vt:lpstr>schedule!Print_Area</vt:lpstr>
      <vt:lpstr>'total discipline(Not Updated)'!Print_Area</vt:lpstr>
      <vt:lpstr>'total goals(Not Updated)'!Print_Area</vt:lpstr>
      <vt:lpstr>discipline!Print_Titles</vt:lpstr>
      <vt:lpstr>goalscorers!Print_Titles</vt:lpstr>
      <vt:lpstr>'total discipline(Not Updated)'!Print_Titles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Owner</dc:creator>
  <cp:lastModifiedBy>Hugh Lehr</cp:lastModifiedBy>
  <cp:lastPrinted>2014-12-15T15:54:41Z</cp:lastPrinted>
  <dcterms:created xsi:type="dcterms:W3CDTF">2007-06-01T07:17:33Z</dcterms:created>
  <dcterms:modified xsi:type="dcterms:W3CDTF">2015-11-16T15:42:14Z</dcterms:modified>
</cp:coreProperties>
</file>