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51ae405cac0dcd0/Desktop/Recent LAX/"/>
    </mc:Choice>
  </mc:AlternateContent>
  <xr:revisionPtr revIDLastSave="0" documentId="8_{869DDF1E-8031-4FBE-B23E-09A435F9F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Form" sheetId="1" r:id="rId1"/>
    <sheet name="Sheet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K3yHXObIziO5yajaIInPTtfR3QEoltnVrTajhKMpUw="/>
    </ext>
  </extLst>
</workbook>
</file>

<file path=xl/calcChain.xml><?xml version="1.0" encoding="utf-8"?>
<calcChain xmlns="http://schemas.openxmlformats.org/spreadsheetml/2006/main">
  <c r="A32" i="1" l="1"/>
  <c r="F32" i="1"/>
  <c r="D32" i="1" s="1"/>
  <c r="F39" i="1"/>
  <c r="D39" i="1" s="1"/>
  <c r="F38" i="1"/>
  <c r="D38" i="1" s="1"/>
  <c r="F37" i="1"/>
  <c r="D37" i="1" s="1"/>
  <c r="F36" i="1"/>
  <c r="D36" i="1" s="1"/>
  <c r="F35" i="1"/>
  <c r="D35" i="1" s="1"/>
  <c r="F34" i="1"/>
  <c r="D34" i="1" s="1"/>
  <c r="F33" i="1"/>
  <c r="D33" i="1" s="1"/>
  <c r="C39" i="1"/>
  <c r="A39" i="1" s="1"/>
  <c r="C38" i="1"/>
  <c r="A38" i="1" s="1"/>
  <c r="C37" i="1"/>
  <c r="A37" i="1" s="1"/>
  <c r="C36" i="1"/>
  <c r="A36" i="1" s="1"/>
  <c r="C35" i="1"/>
  <c r="A35" i="1" s="1"/>
  <c r="C34" i="1"/>
  <c r="A34" i="1" s="1"/>
  <c r="C33" i="1"/>
  <c r="A33" i="1" s="1"/>
  <c r="C32" i="1"/>
  <c r="G26" i="1"/>
  <c r="F2" i="1"/>
</calcChain>
</file>

<file path=xl/sharedStrings.xml><?xml version="1.0" encoding="utf-8"?>
<sst xmlns="http://schemas.openxmlformats.org/spreadsheetml/2006/main" count="56" uniqueCount="56">
  <si>
    <t>Date of Submission:</t>
  </si>
  <si>
    <t>Name:</t>
  </si>
  <si>
    <t>Address:</t>
  </si>
  <si>
    <t>Phone:</t>
  </si>
  <si>
    <t>Date</t>
  </si>
  <si>
    <t>Type of Expense</t>
  </si>
  <si>
    <t>Description</t>
  </si>
  <si>
    <t>Amount</t>
  </si>
  <si>
    <t>Administrative</t>
  </si>
  <si>
    <t>TOTAL AMOUNT</t>
  </si>
  <si>
    <t>For Treasurer's Use Only</t>
  </si>
  <si>
    <t>Clinic Reimbursement</t>
  </si>
  <si>
    <t>City:</t>
  </si>
  <si>
    <t>Postal:</t>
  </si>
  <si>
    <t>Referee Fees</t>
  </si>
  <si>
    <t>Equipment</t>
  </si>
  <si>
    <t>Concession/Beer Garden</t>
  </si>
  <si>
    <t>Fundraising</t>
  </si>
  <si>
    <t>Promotional</t>
  </si>
  <si>
    <t>Tournament Expense</t>
  </si>
  <si>
    <t>Office Expense</t>
  </si>
  <si>
    <t>Awards / Recognition</t>
  </si>
  <si>
    <t>Team Activity</t>
  </si>
  <si>
    <t>Travel - Hotel</t>
  </si>
  <si>
    <t>Travel - Food</t>
  </si>
  <si>
    <t>Team Apparel</t>
  </si>
  <si>
    <t>Jerseys/Shorts</t>
  </si>
  <si>
    <t>2026 Expense Form</t>
  </si>
  <si>
    <t>Team</t>
  </si>
  <si>
    <t>U7-1</t>
  </si>
  <si>
    <t>U7-2</t>
  </si>
  <si>
    <t>U7-3</t>
  </si>
  <si>
    <t>U9-1</t>
  </si>
  <si>
    <t>U9-2</t>
  </si>
  <si>
    <t>U9-3</t>
  </si>
  <si>
    <t>U11-1</t>
  </si>
  <si>
    <t>U11-2</t>
  </si>
  <si>
    <t>U11-3</t>
  </si>
  <si>
    <t>U13-A</t>
  </si>
  <si>
    <t>U13-B</t>
  </si>
  <si>
    <t>U13-C</t>
  </si>
  <si>
    <t>U15-A</t>
  </si>
  <si>
    <t>U15-B</t>
  </si>
  <si>
    <t>U13-F</t>
  </si>
  <si>
    <t>U15-F</t>
  </si>
  <si>
    <t>U17-A</t>
  </si>
  <si>
    <t>U17-B</t>
  </si>
  <si>
    <t>U17-F</t>
  </si>
  <si>
    <t>JRB</t>
  </si>
  <si>
    <t>SRC</t>
  </si>
  <si>
    <t>ASSOC</t>
  </si>
  <si>
    <t>U11-F</t>
  </si>
  <si>
    <t>Other Expense</t>
  </si>
  <si>
    <t>Email:</t>
  </si>
  <si>
    <t>Forms may be submitted via email to treasurer@parklandposse.com along with receipts for all expenses.  Once approved an e-transfer will be sent to you at the email provided above.</t>
  </si>
  <si>
    <t>Total according to Chart of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</si>
</sst>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/yyyy"/>
    <numFmt numFmtId="165" formatCode="[$-1009]d/mmm/yy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22"/>
      <color theme="1"/>
      <name val="Amasis MT Pro Black"/>
    </font>
    <font>
      <b/>
      <sz val="11"/>
      <color theme="1"/>
      <name val="Calibri"/>
    </font>
    <font>
      <i/>
      <sz val="9"/>
      <color theme="1"/>
      <name val="Calibri"/>
    </font>
    <font>
      <b/>
      <i/>
      <sz val="11"/>
      <color theme="1"/>
      <name val="Calibri"/>
    </font>
    <font>
      <sz val="11"/>
      <name val="Calibri"/>
    </font>
    <font>
      <sz val="9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2"/>
      <color theme="1"/>
      <name val="Amasis MT Pro Black"/>
      <family val="1"/>
    </font>
    <font>
      <b/>
      <i/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2" fillId="0" borderId="0" xfId="0" applyNumberFormat="1" applyFont="1"/>
    <xf numFmtId="0" fontId="9" fillId="0" borderId="0" xfId="0" applyFont="1"/>
    <xf numFmtId="0" fontId="2" fillId="0" borderId="8" xfId="0" applyFont="1" applyBorder="1"/>
    <xf numFmtId="0" fontId="0" fillId="0" borderId="8" xfId="0" applyBorder="1"/>
    <xf numFmtId="0" fontId="1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2" fillId="0" borderId="0" xfId="0" applyFont="1" applyAlignment="1">
      <alignment horizontal="right"/>
    </xf>
    <xf numFmtId="0" fontId="2" fillId="2" borderId="8" xfId="0" applyFont="1" applyFill="1" applyBorder="1"/>
    <xf numFmtId="0" fontId="13" fillId="0" borderId="0" xfId="0" applyFont="1" applyAlignment="1">
      <alignment horizontal="center"/>
    </xf>
    <xf numFmtId="44" fontId="8" fillId="0" borderId="8" xfId="0" applyNumberFormat="1" applyFont="1" applyBorder="1"/>
    <xf numFmtId="44" fontId="2" fillId="0" borderId="2" xfId="0" applyNumberFormat="1" applyFont="1" applyBorder="1"/>
    <xf numFmtId="44" fontId="2" fillId="0" borderId="0" xfId="0" applyNumberFormat="1" applyFont="1"/>
    <xf numFmtId="165" fontId="5" fillId="0" borderId="0" xfId="0" applyNumberFormat="1" applyFont="1" applyAlignment="1">
      <alignment vertical="center"/>
    </xf>
    <xf numFmtId="165" fontId="2" fillId="0" borderId="2" xfId="0" applyNumberFormat="1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44" fontId="2" fillId="0" borderId="2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center"/>
    </xf>
    <xf numFmtId="165" fontId="15" fillId="0" borderId="0" xfId="0" applyNumberFormat="1" applyFont="1" applyAlignment="1">
      <alignment horizontal="center" vertical="center" wrapText="1"/>
    </xf>
    <xf numFmtId="0" fontId="0" fillId="0" borderId="0" xfId="0"/>
    <xf numFmtId="165" fontId="2" fillId="2" borderId="6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65" fontId="2" fillId="0" borderId="3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10" xfId="0" applyFont="1" applyBorder="1"/>
    <xf numFmtId="0" fontId="7" fillId="0" borderId="5" xfId="0" applyFont="1" applyBorder="1"/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5850" cy="838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workbookViewId="0">
      <selection activeCell="N7" sqref="N7"/>
    </sheetView>
  </sheetViews>
  <sheetFormatPr defaultColWidth="14.42578125" defaultRowHeight="15" customHeight="1" x14ac:dyDescent="0.25"/>
  <cols>
    <col min="1" max="1" width="11.7109375" customWidth="1"/>
    <col min="2" max="2" width="19.28515625" customWidth="1"/>
    <col min="3" max="3" width="10" customWidth="1"/>
    <col min="4" max="4" width="14.28515625" customWidth="1"/>
    <col min="5" max="5" width="14" customWidth="1"/>
    <col min="6" max="6" width="9.7109375" customWidth="1"/>
    <col min="7" max="7" width="11.140625" customWidth="1"/>
    <col min="8" max="27" width="8.7109375" customWidth="1"/>
  </cols>
  <sheetData>
    <row r="1" spans="1:7" ht="51" customHeight="1" x14ac:dyDescent="0.5">
      <c r="A1" s="1"/>
      <c r="B1" s="1"/>
      <c r="C1" s="1"/>
      <c r="D1" s="1"/>
      <c r="E1" s="1"/>
      <c r="F1" s="2"/>
      <c r="G1" s="14" t="s">
        <v>27</v>
      </c>
    </row>
    <row r="2" spans="1:7" ht="17.25" customHeight="1" x14ac:dyDescent="0.25">
      <c r="A2" s="1"/>
      <c r="B2" s="1"/>
      <c r="C2" s="1"/>
      <c r="D2" s="3"/>
      <c r="E2" s="3" t="s">
        <v>0</v>
      </c>
      <c r="F2" s="37">
        <f ca="1">TODAY()</f>
        <v>46089</v>
      </c>
      <c r="G2" s="33"/>
    </row>
    <row r="3" spans="1:7" ht="6.75" customHeight="1" x14ac:dyDescent="0.25">
      <c r="A3" s="4"/>
      <c r="B3" s="4"/>
      <c r="C3" s="15"/>
      <c r="D3" s="4"/>
      <c r="E3" s="4"/>
      <c r="F3" s="4"/>
      <c r="G3" s="4"/>
    </row>
    <row r="4" spans="1:7" x14ac:dyDescent="0.25">
      <c r="A4" s="5" t="s">
        <v>1</v>
      </c>
      <c r="B4" s="26"/>
      <c r="C4" s="3"/>
      <c r="D4" s="5" t="s">
        <v>12</v>
      </c>
      <c r="E4" s="39"/>
      <c r="F4" s="39"/>
    </row>
    <row r="5" spans="1:7" x14ac:dyDescent="0.25">
      <c r="A5" s="5" t="s">
        <v>2</v>
      </c>
      <c r="B5" s="26"/>
      <c r="C5" s="3"/>
      <c r="D5" s="5" t="s">
        <v>13</v>
      </c>
      <c r="E5" s="39"/>
      <c r="F5" s="39"/>
    </row>
    <row r="6" spans="1:7" x14ac:dyDescent="0.25">
      <c r="A6" s="11" t="s">
        <v>53</v>
      </c>
      <c r="B6" s="26"/>
      <c r="C6" s="3"/>
      <c r="D6" s="11" t="s">
        <v>3</v>
      </c>
      <c r="E6" s="39"/>
      <c r="F6" s="39"/>
    </row>
    <row r="7" spans="1:7" ht="6.75" customHeight="1" x14ac:dyDescent="0.25">
      <c r="A7" s="4"/>
      <c r="B7" s="4"/>
      <c r="C7" s="15"/>
      <c r="D7" s="4"/>
      <c r="E7" s="4"/>
      <c r="F7" s="4"/>
      <c r="G7" s="4"/>
    </row>
    <row r="9" spans="1:7" x14ac:dyDescent="0.25">
      <c r="A9" s="6" t="s">
        <v>4</v>
      </c>
      <c r="B9" s="6" t="s">
        <v>5</v>
      </c>
      <c r="C9" s="16" t="s">
        <v>28</v>
      </c>
      <c r="D9" s="38" t="s">
        <v>6</v>
      </c>
      <c r="E9" s="33"/>
      <c r="F9" s="33"/>
      <c r="G9" s="6" t="s">
        <v>7</v>
      </c>
    </row>
    <row r="10" spans="1:7" ht="18.75" customHeight="1" x14ac:dyDescent="0.25">
      <c r="A10" s="21"/>
      <c r="B10" s="22"/>
      <c r="C10" s="23"/>
      <c r="D10" s="28"/>
      <c r="E10" s="29"/>
      <c r="F10" s="30"/>
      <c r="G10" s="24"/>
    </row>
    <row r="11" spans="1:7" ht="18.75" customHeight="1" x14ac:dyDescent="0.25">
      <c r="A11" s="21"/>
      <c r="B11" s="22"/>
      <c r="C11" s="25"/>
      <c r="D11" s="28"/>
      <c r="E11" s="29"/>
      <c r="F11" s="30"/>
      <c r="G11" s="24"/>
    </row>
    <row r="12" spans="1:7" ht="18.75" customHeight="1" x14ac:dyDescent="0.25">
      <c r="A12" s="21"/>
      <c r="B12" s="22"/>
      <c r="C12" s="25"/>
      <c r="D12" s="28"/>
      <c r="E12" s="29"/>
      <c r="F12" s="30"/>
      <c r="G12" s="24"/>
    </row>
    <row r="13" spans="1:7" ht="18.75" customHeight="1" x14ac:dyDescent="0.25">
      <c r="A13" s="21"/>
      <c r="B13" s="22"/>
      <c r="C13" s="25"/>
      <c r="D13" s="28"/>
      <c r="E13" s="29"/>
      <c r="F13" s="30"/>
      <c r="G13" s="24"/>
    </row>
    <row r="14" spans="1:7" ht="18.75" customHeight="1" x14ac:dyDescent="0.25">
      <c r="A14" s="21"/>
      <c r="B14" s="22"/>
      <c r="C14" s="25"/>
      <c r="D14" s="28"/>
      <c r="E14" s="29"/>
      <c r="F14" s="30"/>
      <c r="G14" s="24"/>
    </row>
    <row r="15" spans="1:7" ht="18.75" customHeight="1" x14ac:dyDescent="0.25">
      <c r="A15" s="21"/>
      <c r="B15" s="22"/>
      <c r="C15" s="25"/>
      <c r="D15" s="28"/>
      <c r="E15" s="29"/>
      <c r="F15" s="30"/>
      <c r="G15" s="24"/>
    </row>
    <row r="16" spans="1:7" ht="18.75" customHeight="1" x14ac:dyDescent="0.25">
      <c r="A16" s="21"/>
      <c r="B16" s="22"/>
      <c r="C16" s="25"/>
      <c r="D16" s="28"/>
      <c r="E16" s="29"/>
      <c r="F16" s="30"/>
      <c r="G16" s="24"/>
    </row>
    <row r="17" spans="1:7" ht="18.75" customHeight="1" x14ac:dyDescent="0.25">
      <c r="A17" s="21"/>
      <c r="B17" s="22"/>
      <c r="C17" s="25"/>
      <c r="D17" s="28"/>
      <c r="E17" s="29"/>
      <c r="F17" s="30"/>
      <c r="G17" s="24"/>
    </row>
    <row r="18" spans="1:7" ht="18.75" customHeight="1" x14ac:dyDescent="0.25">
      <c r="A18" s="21"/>
      <c r="B18" s="22"/>
      <c r="C18" s="25"/>
      <c r="D18" s="28"/>
      <c r="E18" s="29"/>
      <c r="F18" s="30"/>
      <c r="G18" s="24"/>
    </row>
    <row r="19" spans="1:7" ht="18.75" customHeight="1" x14ac:dyDescent="0.25">
      <c r="A19" s="21"/>
      <c r="B19" s="22"/>
      <c r="C19" s="25"/>
      <c r="D19" s="28"/>
      <c r="E19" s="29"/>
      <c r="F19" s="30"/>
      <c r="G19" s="24"/>
    </row>
    <row r="20" spans="1:7" ht="18.75" customHeight="1" x14ac:dyDescent="0.25">
      <c r="A20" s="21"/>
      <c r="B20" s="22"/>
      <c r="C20" s="25"/>
      <c r="D20" s="28"/>
      <c r="E20" s="29"/>
      <c r="F20" s="30"/>
      <c r="G20" s="24"/>
    </row>
    <row r="21" spans="1:7" ht="18.75" customHeight="1" x14ac:dyDescent="0.25">
      <c r="A21" s="21"/>
      <c r="B21" s="22"/>
      <c r="C21" s="25"/>
      <c r="D21" s="28"/>
      <c r="E21" s="29"/>
      <c r="F21" s="30"/>
      <c r="G21" s="24"/>
    </row>
    <row r="22" spans="1:7" ht="18.75" customHeight="1" x14ac:dyDescent="0.25">
      <c r="A22" s="21"/>
      <c r="B22" s="22"/>
      <c r="C22" s="25"/>
      <c r="D22" s="28"/>
      <c r="E22" s="29"/>
      <c r="F22" s="30"/>
      <c r="G22" s="24"/>
    </row>
    <row r="23" spans="1:7" ht="18.75" customHeight="1" x14ac:dyDescent="0.25">
      <c r="A23" s="21"/>
      <c r="B23" s="22"/>
      <c r="C23" s="25"/>
      <c r="D23" s="28"/>
      <c r="E23" s="29"/>
      <c r="F23" s="30"/>
      <c r="G23" s="24"/>
    </row>
    <row r="24" spans="1:7" ht="18.75" customHeight="1" x14ac:dyDescent="0.25">
      <c r="A24" s="21"/>
      <c r="B24" s="22"/>
      <c r="C24" s="25"/>
      <c r="D24" s="28"/>
      <c r="E24" s="29"/>
      <c r="F24" s="30"/>
      <c r="G24" s="24"/>
    </row>
    <row r="25" spans="1:7" ht="15.75" customHeight="1" x14ac:dyDescent="0.25">
      <c r="A25" s="7"/>
      <c r="B25" s="1"/>
      <c r="C25" s="1"/>
      <c r="D25" s="1"/>
      <c r="E25" s="1"/>
      <c r="F25" s="1"/>
      <c r="G25" s="19"/>
    </row>
    <row r="26" spans="1:7" ht="18.75" customHeight="1" x14ac:dyDescent="0.25">
      <c r="A26" s="40" t="s">
        <v>9</v>
      </c>
      <c r="B26" s="41"/>
      <c r="C26" s="42"/>
      <c r="D26" s="41"/>
      <c r="E26" s="41"/>
      <c r="F26" s="43"/>
      <c r="G26" s="18">
        <f>SUM(G10:G24)</f>
        <v>0</v>
      </c>
    </row>
    <row r="27" spans="1:7" ht="15.75" customHeight="1" x14ac:dyDescent="0.25">
      <c r="A27" s="7"/>
      <c r="B27" s="1"/>
      <c r="C27" s="1"/>
      <c r="D27" s="1"/>
      <c r="E27" s="1"/>
      <c r="F27" s="1"/>
      <c r="G27" s="1"/>
    </row>
    <row r="28" spans="1:7" ht="3" customHeight="1" x14ac:dyDescent="0.25">
      <c r="A28" s="34"/>
      <c r="B28" s="35"/>
      <c r="C28" s="36"/>
      <c r="D28" s="35"/>
      <c r="E28" s="35"/>
      <c r="F28" s="35"/>
      <c r="G28" s="36"/>
    </row>
    <row r="29" spans="1:7" ht="51.75" customHeight="1" x14ac:dyDescent="0.25">
      <c r="A29" s="32" t="s">
        <v>54</v>
      </c>
      <c r="B29" s="33"/>
      <c r="C29" s="33"/>
      <c r="D29" s="33"/>
      <c r="E29" s="33"/>
      <c r="F29" s="33"/>
      <c r="G29" s="33"/>
    </row>
    <row r="30" spans="1:7" ht="3" customHeight="1" x14ac:dyDescent="0.25">
      <c r="A30" s="34"/>
      <c r="B30" s="35"/>
      <c r="C30" s="36"/>
      <c r="D30" s="35"/>
      <c r="E30" s="35"/>
      <c r="F30" s="35"/>
      <c r="G30" s="36"/>
    </row>
    <row r="31" spans="1:7" ht="21" customHeight="1" x14ac:dyDescent="0.25">
      <c r="A31" s="20" t="s">
        <v>10</v>
      </c>
      <c r="B31" s="12"/>
      <c r="C31" s="27" t="s">
        <v>55</v>
      </c>
      <c r="D31" s="27"/>
      <c r="E31" s="27"/>
      <c r="F31" s="27"/>
      <c r="G31" s="12"/>
    </row>
    <row r="32" spans="1:7" ht="15.75" customHeight="1" x14ac:dyDescent="0.25">
      <c r="A32" s="31" t="str">
        <f>IF(C32=0,"",Sheet2!A1)</f>
        <v/>
      </c>
      <c r="B32" s="31"/>
      <c r="C32" s="17">
        <f>SUMIF($B$10:$B$24,"Administrative",$G$10:$G$24)</f>
        <v>0</v>
      </c>
      <c r="D32" s="31" t="str">
        <f>IF(F32=0,"",Sheet2!A9)</f>
        <v/>
      </c>
      <c r="E32" s="31"/>
      <c r="F32" s="17">
        <f>SUMIF($B$10:$B$24,"Other Expense",$G$10:$G$24)</f>
        <v>0</v>
      </c>
      <c r="G32" s="9"/>
    </row>
    <row r="33" spans="1:7" ht="15.75" customHeight="1" x14ac:dyDescent="0.25">
      <c r="A33" s="31" t="str">
        <f>IF(C33=0,"",Sheet2!A2)</f>
        <v/>
      </c>
      <c r="B33" s="31"/>
      <c r="C33" s="17">
        <f>SUMIF($B$10:$B$24,"Awards / Recognition",$G$10:$G$24)</f>
        <v>0</v>
      </c>
      <c r="D33" s="31" t="str">
        <f>IF(F33=0,"",Sheet2!A10)</f>
        <v/>
      </c>
      <c r="E33" s="31"/>
      <c r="F33" s="17">
        <f>SUMIF($B$10:$B$24,"Promotional",$G$10:$G$24)</f>
        <v>0</v>
      </c>
      <c r="G33" s="9"/>
    </row>
    <row r="34" spans="1:7" ht="15.75" customHeight="1" x14ac:dyDescent="0.25">
      <c r="A34" s="31" t="str">
        <f>IF(C34=0,"",Sheet2!A3)</f>
        <v/>
      </c>
      <c r="B34" s="31"/>
      <c r="C34" s="17">
        <f>SUMIF($B$10:$B$24,"Clinic Reimbursement",$G$10:$G$24)</f>
        <v>0</v>
      </c>
      <c r="D34" s="31" t="str">
        <f>IF(F34=0,"",Sheet2!A11)</f>
        <v/>
      </c>
      <c r="E34" s="31"/>
      <c r="F34" s="17">
        <f>SUMIF($B$10:$B$24,"Referee Fees",$G$10:$G$24)</f>
        <v>0</v>
      </c>
      <c r="G34" s="9"/>
    </row>
    <row r="35" spans="1:7" ht="15.75" customHeight="1" x14ac:dyDescent="0.25">
      <c r="A35" s="31" t="str">
        <f>IF(C35=0,"",Sheet2!A4)</f>
        <v/>
      </c>
      <c r="B35" s="31"/>
      <c r="C35" s="17">
        <f>SUMIF($B$10:$B$24,"Concession/Beer Garden",$G$10:$G$24)</f>
        <v>0</v>
      </c>
      <c r="D35" s="31" t="str">
        <f>IF(F35=0,"",Sheet2!A12)</f>
        <v/>
      </c>
      <c r="E35" s="31"/>
      <c r="F35" s="17">
        <f>SUMIF($B$10:$B$24,"Team Activity",$G$10:$G$24)</f>
        <v>0</v>
      </c>
      <c r="G35" s="10"/>
    </row>
    <row r="36" spans="1:7" ht="15.75" customHeight="1" x14ac:dyDescent="0.25">
      <c r="A36" s="31" t="str">
        <f>IF(C36=0,"",Sheet2!A5)</f>
        <v/>
      </c>
      <c r="B36" s="31"/>
      <c r="C36" s="17">
        <f>SUMIF($B$10:$B$24,"Equipment",$G$10:$G$24)</f>
        <v>0</v>
      </c>
      <c r="D36" s="31" t="str">
        <f>IF(F36=0,"",Sheet2!A13)</f>
        <v/>
      </c>
      <c r="E36" s="31"/>
      <c r="F36" s="17">
        <f>SUMIF($B$10:$B$24,"Team Apparel",$G$10:$G$24)</f>
        <v>0</v>
      </c>
    </row>
    <row r="37" spans="1:7" ht="15.75" customHeight="1" x14ac:dyDescent="0.25">
      <c r="A37" s="31" t="str">
        <f>IF(C37=0,"",Sheet2!A6)</f>
        <v/>
      </c>
      <c r="B37" s="31"/>
      <c r="C37" s="17">
        <f>SUMIF($B$10:$B$24,"Fundraising",$G$10:$G$24)</f>
        <v>0</v>
      </c>
      <c r="D37" s="31" t="str">
        <f>IF(F37=0,"",Sheet2!A14)</f>
        <v/>
      </c>
      <c r="E37" s="31"/>
      <c r="F37" s="17">
        <f>SUMIF($B$10:$B$24,"Tournament Expense",$G$10:$G$24)</f>
        <v>0</v>
      </c>
    </row>
    <row r="38" spans="1:7" ht="15.75" customHeight="1" x14ac:dyDescent="0.25">
      <c r="A38" s="31" t="str">
        <f>IF(C38=0,"",Sheet2!A7)</f>
        <v/>
      </c>
      <c r="B38" s="31"/>
      <c r="C38" s="17">
        <f>SUMIF($B$10:$B$24,"Jersey/Shorts",$G$10:$G$24)</f>
        <v>0</v>
      </c>
      <c r="D38" s="31" t="str">
        <f>IF(F38=0,"",Sheet2!A15)</f>
        <v/>
      </c>
      <c r="E38" s="31"/>
      <c r="F38" s="17">
        <f>SUMIF($B$10:$B$24,"Travel - Food",$G$10:$G$24)</f>
        <v>0</v>
      </c>
    </row>
    <row r="39" spans="1:7" ht="15.75" customHeight="1" x14ac:dyDescent="0.25">
      <c r="A39" s="31" t="str">
        <f>IF(C39=0,"",Sheet2!A8)</f>
        <v/>
      </c>
      <c r="B39" s="31"/>
      <c r="C39" s="17">
        <f>SUMIF($B$10:$B$24,"Office Expense",$G$10:$G$24)</f>
        <v>0</v>
      </c>
      <c r="D39" s="31" t="str">
        <f>IF(F39=0,"",Sheet2!A16)</f>
        <v/>
      </c>
      <c r="E39" s="31"/>
      <c r="F39" s="17">
        <f>SUMIF($B$10:$B$24,"Travel - Hotel",$G$10:$G$24)</f>
        <v>0</v>
      </c>
    </row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41">
    <mergeCell ref="A28:G28"/>
    <mergeCell ref="F2:G2"/>
    <mergeCell ref="D9:F9"/>
    <mergeCell ref="D19:F19"/>
    <mergeCell ref="D20:F20"/>
    <mergeCell ref="D21:F21"/>
    <mergeCell ref="E4:F4"/>
    <mergeCell ref="E5:F5"/>
    <mergeCell ref="E6:F6"/>
    <mergeCell ref="A37:B37"/>
    <mergeCell ref="A38:B38"/>
    <mergeCell ref="A39:B39"/>
    <mergeCell ref="D32:E32"/>
    <mergeCell ref="D33:E33"/>
    <mergeCell ref="D34:E34"/>
    <mergeCell ref="D35:E35"/>
    <mergeCell ref="D36:E36"/>
    <mergeCell ref="D37:E37"/>
    <mergeCell ref="D38:E38"/>
    <mergeCell ref="D39:E39"/>
    <mergeCell ref="A32:B32"/>
    <mergeCell ref="A33:B33"/>
    <mergeCell ref="A34:B34"/>
    <mergeCell ref="A35:B35"/>
    <mergeCell ref="A36:B36"/>
    <mergeCell ref="C31:F3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29:G29"/>
    <mergeCell ref="A30:G30"/>
    <mergeCell ref="D22:F22"/>
    <mergeCell ref="D23:F23"/>
    <mergeCell ref="D24:F24"/>
    <mergeCell ref="A26:F26"/>
  </mergeCells>
  <conditionalFormatting sqref="C32:C39 F32:F39">
    <cfRule type="cellIs" dxfId="0" priority="1" operator="equal">
      <formula>0</formula>
    </cfRule>
  </conditionalFormatting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Sheet2!$A$1:$A$16</xm:f>
          </x14:formula1>
          <xm:sqref>B10:B24</xm:sqref>
        </x14:dataValidation>
        <x14:dataValidation type="list" allowBlank="1" showErrorMessage="1" xr:uid="{A371EE62-1FC7-47BF-B074-F6CFA1FAD09A}">
          <x14:formula1>
            <xm:f>Sheet2!$B$1:$B$23</xm:f>
          </x14:formula1>
          <xm:sqref>C10:C24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>
      <selection activeCell="A10" sqref="A10"/>
    </sheetView>
  </sheetViews>
  <sheetFormatPr defaultColWidth="14.42578125" defaultRowHeight="15" customHeight="1" x14ac:dyDescent="0.25"/>
  <cols>
    <col min="1" max="1" width="23.28515625" customWidth="1"/>
    <col min="2" max="2" width="10.5703125" customWidth="1"/>
    <col min="3" max="26" width="8.7109375" customWidth="1"/>
  </cols>
  <sheetData>
    <row r="1" spans="1:2" x14ac:dyDescent="0.25">
      <c r="A1" s="13" t="s">
        <v>8</v>
      </c>
      <c r="B1" s="13" t="s">
        <v>29</v>
      </c>
    </row>
    <row r="2" spans="1:2" x14ac:dyDescent="0.25">
      <c r="A2" s="13" t="s">
        <v>21</v>
      </c>
      <c r="B2" s="13" t="s">
        <v>30</v>
      </c>
    </row>
    <row r="3" spans="1:2" x14ac:dyDescent="0.25">
      <c r="A3" s="8" t="s">
        <v>11</v>
      </c>
      <c r="B3" s="13" t="s">
        <v>31</v>
      </c>
    </row>
    <row r="4" spans="1:2" ht="15" customHeight="1" x14ac:dyDescent="0.25">
      <c r="A4" s="13" t="s">
        <v>16</v>
      </c>
      <c r="B4" s="13" t="s">
        <v>32</v>
      </c>
    </row>
    <row r="5" spans="1:2" ht="15" customHeight="1" x14ac:dyDescent="0.25">
      <c r="A5" s="13" t="s">
        <v>15</v>
      </c>
      <c r="B5" s="13" t="s">
        <v>33</v>
      </c>
    </row>
    <row r="6" spans="1:2" ht="15" customHeight="1" x14ac:dyDescent="0.25">
      <c r="A6" s="13" t="s">
        <v>17</v>
      </c>
      <c r="B6" s="13" t="s">
        <v>34</v>
      </c>
    </row>
    <row r="7" spans="1:2" ht="15" customHeight="1" x14ac:dyDescent="0.25">
      <c r="A7" s="13" t="s">
        <v>26</v>
      </c>
      <c r="B7" s="13" t="s">
        <v>35</v>
      </c>
    </row>
    <row r="8" spans="1:2" ht="15" customHeight="1" x14ac:dyDescent="0.25">
      <c r="A8" s="13" t="s">
        <v>20</v>
      </c>
      <c r="B8" s="13" t="s">
        <v>36</v>
      </c>
    </row>
    <row r="9" spans="1:2" ht="15" customHeight="1" x14ac:dyDescent="0.25">
      <c r="A9" s="13" t="s">
        <v>52</v>
      </c>
      <c r="B9" s="13" t="s">
        <v>37</v>
      </c>
    </row>
    <row r="10" spans="1:2" ht="15" customHeight="1" x14ac:dyDescent="0.25">
      <c r="A10" s="13" t="s">
        <v>18</v>
      </c>
      <c r="B10" s="13" t="s">
        <v>51</v>
      </c>
    </row>
    <row r="11" spans="1:2" ht="15" customHeight="1" x14ac:dyDescent="0.25">
      <c r="A11" s="13" t="s">
        <v>14</v>
      </c>
      <c r="B11" s="13" t="s">
        <v>38</v>
      </c>
    </row>
    <row r="12" spans="1:2" ht="15" customHeight="1" x14ac:dyDescent="0.25">
      <c r="A12" s="13" t="s">
        <v>22</v>
      </c>
      <c r="B12" s="13" t="s">
        <v>39</v>
      </c>
    </row>
    <row r="13" spans="1:2" ht="15" customHeight="1" x14ac:dyDescent="0.25">
      <c r="A13" s="13" t="s">
        <v>25</v>
      </c>
      <c r="B13" s="13" t="s">
        <v>40</v>
      </c>
    </row>
    <row r="14" spans="1:2" ht="15" customHeight="1" x14ac:dyDescent="0.25">
      <c r="A14" s="13" t="s">
        <v>19</v>
      </c>
      <c r="B14" s="13" t="s">
        <v>43</v>
      </c>
    </row>
    <row r="15" spans="1:2" ht="15" customHeight="1" x14ac:dyDescent="0.25">
      <c r="A15" s="13" t="s">
        <v>24</v>
      </c>
      <c r="B15" s="13" t="s">
        <v>41</v>
      </c>
    </row>
    <row r="16" spans="1:2" ht="15" customHeight="1" x14ac:dyDescent="0.25">
      <c r="A16" s="13" t="s">
        <v>23</v>
      </c>
      <c r="B16" s="13" t="s">
        <v>42</v>
      </c>
    </row>
    <row r="17" spans="2:2" ht="15" customHeight="1" x14ac:dyDescent="0.25">
      <c r="B17" s="13" t="s">
        <v>44</v>
      </c>
    </row>
    <row r="18" spans="2:2" ht="15" customHeight="1" x14ac:dyDescent="0.25">
      <c r="B18" s="13" t="s">
        <v>45</v>
      </c>
    </row>
    <row r="19" spans="2:2" ht="15" customHeight="1" x14ac:dyDescent="0.25">
      <c r="B19" s="13" t="s">
        <v>46</v>
      </c>
    </row>
    <row r="20" spans="2:2" ht="15" customHeight="1" x14ac:dyDescent="0.25">
      <c r="B20" s="13" t="s">
        <v>47</v>
      </c>
    </row>
    <row r="21" spans="2:2" ht="15.75" customHeight="1" x14ac:dyDescent="0.25">
      <c r="B21" s="13" t="s">
        <v>48</v>
      </c>
    </row>
    <row r="22" spans="2:2" ht="15.75" customHeight="1" x14ac:dyDescent="0.25">
      <c r="B22" s="13" t="s">
        <v>49</v>
      </c>
    </row>
    <row r="23" spans="2:2" ht="15.75" customHeight="1" x14ac:dyDescent="0.25">
      <c r="B23" s="13" t="s">
        <v>50</v>
      </c>
    </row>
    <row r="24" spans="2:2" ht="15.75" customHeight="1" x14ac:dyDescent="0.25"/>
    <row r="25" spans="2:2" ht="15.75" customHeight="1" x14ac:dyDescent="0.25"/>
    <row r="26" spans="2:2" ht="15.75" customHeight="1" x14ac:dyDescent="0.25"/>
    <row r="27" spans="2:2" ht="15.75" customHeight="1" x14ac:dyDescent="0.25"/>
    <row r="28" spans="2:2" ht="15.75" customHeight="1" x14ac:dyDescent="0.25"/>
    <row r="29" spans="2:2" ht="15.75" customHeight="1" x14ac:dyDescent="0.25"/>
    <row r="30" spans="2:2" ht="15.75" customHeight="1" x14ac:dyDescent="0.25"/>
    <row r="31" spans="2:2" ht="15.75" customHeight="1" x14ac:dyDescent="0.25"/>
    <row r="32" spans="2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xmlns:xlrd2="http://schemas.microsoft.com/office/spreadsheetml/2017/richdata2" ref="A2:A16">
    <sortCondition ref="A2:A1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Form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Sim</dc:creator>
  <cp:lastModifiedBy>Mike Sim</cp:lastModifiedBy>
  <cp:lastPrinted>2026-03-08T08:04:38Z</cp:lastPrinted>
  <dcterms:created xsi:type="dcterms:W3CDTF">2022-05-16T23:12:06Z</dcterms:created>
  <dcterms:modified xsi:type="dcterms:W3CDTF">2026-03-08T09:08:22Z</dcterms:modified>
</cp:coreProperties>
</file>