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CSPReg - Eden/Registrations/!Indoor Registrations/Indoor 2021 (Fall)/"/>
    </mc:Choice>
  </mc:AlternateContent>
  <xr:revisionPtr revIDLastSave="31" documentId="8_{EF74A84E-21FB-4E39-8AE3-B7F6F096AB49}" xr6:coauthVersionLast="47" xr6:coauthVersionMax="47" xr10:uidLastSave="{97E3F2F0-4511-4CF4-98FB-8CFF14A99CA9}"/>
  <bookViews>
    <workbookView xWindow="20370" yWindow="-3570" windowWidth="29040" windowHeight="15840" tabRatio="823" xr2:uid="{00000000-000D-0000-FFFF-FFFF00000000}"/>
  </bookViews>
  <sheets>
    <sheet name="Soccer" sheetId="2" r:id="rId1"/>
    <sheet name="Futsal" sheetId="3" r:id="rId2"/>
    <sheet name="Referee" sheetId="4" r:id="rId3"/>
  </sheets>
  <definedNames>
    <definedName name="_xlnm.Print_Area" localSheetId="1">Futsal!$A$1:$M$62</definedName>
    <definedName name="_xlnm.Print_Area" localSheetId="2">Referee!$A$1:$K$26</definedName>
    <definedName name="_xlnm.Print_Area" localSheetId="0">Soccer!$A$1:$M$62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3" l="1"/>
  <c r="L58" i="2"/>
  <c r="H11" i="4"/>
  <c r="H14" i="4"/>
  <c r="G14" i="4"/>
  <c r="F14" i="4"/>
  <c r="E14" i="4"/>
  <c r="D14" i="4"/>
  <c r="C14" i="4"/>
  <c r="B14" i="4"/>
  <c r="I50" i="3"/>
  <c r="D50" i="3"/>
  <c r="C31" i="3"/>
  <c r="D31" i="3"/>
  <c r="E31" i="3"/>
  <c r="F31" i="3"/>
  <c r="G31" i="3"/>
  <c r="H31" i="3"/>
  <c r="I31" i="3"/>
  <c r="J31" i="3"/>
  <c r="K31" i="3"/>
  <c r="L31" i="3"/>
  <c r="B31" i="3"/>
  <c r="C18" i="3"/>
  <c r="D18" i="3"/>
  <c r="E18" i="3"/>
  <c r="F18" i="3"/>
  <c r="G18" i="3"/>
  <c r="H18" i="3"/>
  <c r="B18" i="3"/>
  <c r="F44" i="3"/>
  <c r="C44" i="3"/>
  <c r="D44" i="3"/>
  <c r="E44" i="3"/>
  <c r="B44" i="3"/>
  <c r="L28" i="3"/>
  <c r="H15" i="3"/>
  <c r="M48" i="2"/>
  <c r="J49" i="2"/>
  <c r="E49" i="2"/>
  <c r="E50" i="2"/>
  <c r="J50" i="2"/>
  <c r="I50" i="2"/>
  <c r="D50" i="2"/>
  <c r="G41" i="2"/>
  <c r="C31" i="2"/>
  <c r="D31" i="2"/>
  <c r="E31" i="2"/>
  <c r="F31" i="2"/>
  <c r="G31" i="2"/>
  <c r="H31" i="2"/>
  <c r="I31" i="2"/>
  <c r="J31" i="2"/>
  <c r="K31" i="2"/>
  <c r="B31" i="2"/>
  <c r="L28" i="2"/>
  <c r="C18" i="2"/>
  <c r="D18" i="2"/>
  <c r="E18" i="2"/>
  <c r="F18" i="2"/>
  <c r="G18" i="2"/>
  <c r="B18" i="2"/>
  <c r="H15" i="2"/>
  <c r="H13" i="4"/>
  <c r="H12" i="4"/>
  <c r="J11" i="4" l="1"/>
  <c r="J22" i="4" s="1"/>
  <c r="H50" i="3"/>
  <c r="G50" i="3"/>
  <c r="C50" i="3"/>
  <c r="B50" i="3"/>
  <c r="E50" i="3" s="1"/>
  <c r="M48" i="3" s="1"/>
  <c r="H50" i="2"/>
  <c r="G50" i="2"/>
  <c r="C50" i="2"/>
  <c r="B50" i="2"/>
  <c r="C44" i="2"/>
  <c r="D44" i="2"/>
  <c r="E44" i="2"/>
  <c r="F44" i="2"/>
  <c r="B44" i="2"/>
  <c r="H17" i="2"/>
  <c r="G43" i="2"/>
  <c r="G42" i="2"/>
  <c r="G38" i="2"/>
  <c r="G39" i="2"/>
  <c r="G37" i="2"/>
  <c r="H10" i="3"/>
  <c r="H11" i="3"/>
  <c r="H12" i="3"/>
  <c r="H16" i="3"/>
  <c r="M12" i="3" s="1"/>
  <c r="H17" i="3"/>
  <c r="L23" i="3"/>
  <c r="L24" i="3"/>
  <c r="L25" i="3"/>
  <c r="L29" i="3"/>
  <c r="L30" i="3"/>
  <c r="F37" i="3"/>
  <c r="F38" i="3"/>
  <c r="F39" i="3"/>
  <c r="F42" i="3"/>
  <c r="F43" i="3"/>
  <c r="M38" i="3"/>
  <c r="E49" i="3"/>
  <c r="J49" i="3"/>
  <c r="J50" i="3"/>
  <c r="L30" i="2"/>
  <c r="L29" i="2"/>
  <c r="L25" i="2"/>
  <c r="L24" i="2"/>
  <c r="L23" i="2"/>
  <c r="H16" i="2"/>
  <c r="H12" i="2"/>
  <c r="H11" i="2"/>
  <c r="H10" i="2"/>
  <c r="M25" i="3" l="1"/>
  <c r="L31" i="2"/>
  <c r="M25" i="2" s="1"/>
  <c r="H18" i="2"/>
  <c r="M12" i="2" s="1"/>
  <c r="G44" i="2"/>
  <c r="M38" i="2" s="1"/>
</calcChain>
</file>

<file path=xl/sharedStrings.xml><?xml version="1.0" encoding="utf-8"?>
<sst xmlns="http://schemas.openxmlformats.org/spreadsheetml/2006/main" count="205" uniqueCount="83">
  <si>
    <t>Total</t>
  </si>
  <si>
    <t xml:space="preserve">MINI TOTAL </t>
  </si>
  <si>
    <t xml:space="preserve">YOUTH TOTAL </t>
  </si>
  <si>
    <t>Gender</t>
  </si>
  <si>
    <t>INFORMATION PROVIDED MUST BE COMPLETE AND ACCURATE IN ORDER TO BE FULLY REGISTERED.</t>
  </si>
  <si>
    <t xml:space="preserve">M </t>
  </si>
  <si>
    <t>F</t>
  </si>
  <si>
    <t>Masters</t>
  </si>
  <si>
    <t>Co-ed</t>
  </si>
  <si>
    <t>Age</t>
  </si>
  <si>
    <t>Total $</t>
  </si>
  <si>
    <t>SSA Member Organization:</t>
  </si>
  <si>
    <t>Contact Email:</t>
  </si>
  <si>
    <t>Date Submitted:</t>
  </si>
  <si>
    <t>Total Owing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</si>
  <si>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</si>
  <si>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Contact Name:</t>
  </si>
  <si>
    <t>Co-ed Teams</t>
  </si>
  <si>
    <t>Female Players</t>
  </si>
  <si>
    <t>Female Teams</t>
  </si>
  <si>
    <t>Male Players</t>
  </si>
  <si>
    <t>Male Teams</t>
  </si>
  <si>
    <t>League</t>
  </si>
  <si>
    <t xml:space="preserve">TEAM PERSONNEL 
TOTAL </t>
  </si>
  <si>
    <t>#  of Personnel</t>
  </si>
  <si>
    <t>Managers, Trainers, Gender Representative and all other Team Personnel</t>
  </si>
  <si>
    <t>ALL TEAM PERSONNEL MUST BE REGISTERED.  
This includes all managers, coaches, trainers, and anyone else who will be on the field or bench with the players.</t>
  </si>
  <si>
    <t>made payable to the Saskatchewan Soccer Association and mailed to: 300-1734 Elphinstone Street, Regina SK, S4T 1K1</t>
  </si>
  <si>
    <r>
      <t xml:space="preserve">Submit this form electronically to Eden registrar@sasksoccer.com. </t>
    </r>
    <r>
      <rPr>
        <sz val="12"/>
        <color rgb="FFFF0000"/>
        <rFont val="Calibri"/>
        <family val="2"/>
        <scheme val="minor"/>
      </rPr>
      <t>Payments for Registration are to be by cheque only</t>
    </r>
    <r>
      <rPr>
        <sz val="12"/>
        <color theme="1"/>
        <rFont val="Calibri"/>
        <family val="2"/>
        <scheme val="minor"/>
      </rPr>
      <t xml:space="preserve">, </t>
    </r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</si>
  <si>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</si>
  <si>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</si>
  <si>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</si>
  <si>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</si>
  <si>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</si>
  <si>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</si>
  <si>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</si>
  <si>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</si>
  <si>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</si>
  <si>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</si>
  <si>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</si>
  <si>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</si>
  <si>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</si>
  <si>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</si>
  <si>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</si>
  <si>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</si>
  <si>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PLAYERS</t>
  </si>
  <si>
    <t>TEAMS</t>
  </si>
  <si>
    <t>COACHES</t>
  </si>
  <si>
    <t>Adult</t>
  </si>
  <si>
    <t>55+</t>
  </si>
  <si>
    <t xml:space="preserve">ADULT TOTAL 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</si>
  <si>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only</t>
    </r>
    <r>
      <rPr>
        <sz val="12"/>
        <color theme="1"/>
        <rFont val="Calibri"/>
        <family val="2"/>
        <scheme val="minor"/>
      </rPr>
      <t xml:space="preserve">, </t>
    </r>
  </si>
  <si>
    <t>Walking Soccer</t>
  </si>
  <si>
    <t>MINI - SOCCER - $16 per Player</t>
  </si>
  <si>
    <t>YOUTH - SOCCER - $32 per player</t>
  </si>
  <si>
    <t>ADULT - SOCCER - $32 per Player</t>
  </si>
  <si>
    <t>TEAM PERSONNEL - SOCCER - $10 per Coach</t>
  </si>
  <si>
    <t>MINI - FUTSAL - $16 per Player</t>
  </si>
  <si>
    <t>YOUTH - FUTSAL - $32 per player</t>
  </si>
  <si>
    <t>ADULT - FUTSAL - $32 per Player</t>
  </si>
  <si>
    <t>TEAM PERSONNEL - FUTSAL - $10 per Coach</t>
  </si>
  <si>
    <t>OFFICIALS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</si>
  <si>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</si>
  <si>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</si>
  <si>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</si>
  <si>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</si>
  <si>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</si>
  <si>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</si>
  <si>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</si>
  <si>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REFEREE TOTAL</t>
  </si>
  <si>
    <t>Female</t>
  </si>
  <si>
    <t>Male</t>
  </si>
  <si>
    <t>Totals</t>
  </si>
  <si>
    <t xml:space="preserve">ALL REFEREES MUST BE REGISTERED.  
Provide list of all referees on "Referee List" sheet
</t>
  </si>
  <si>
    <t>2021 REFEREE REGISTRAR REPORT</t>
  </si>
  <si>
    <t>Non-Binary</t>
  </si>
  <si>
    <t>NB</t>
  </si>
  <si>
    <t>INDOOR REGISTRAR REPORT SOCCER</t>
  </si>
  <si>
    <t xml:space="preserve">All Registrations from Sept 30 - Dec 7
</t>
  </si>
  <si>
    <t>For registrations received up to and including October 31 must be submitted or late fees will be applied.</t>
  </si>
  <si>
    <t>INDOOR REGISTRAR REPORT FUTSAL</t>
  </si>
  <si>
    <r>
      <t xml:space="preserve">For registrations received up to and including October 31 must be submitted or late fees will be applied. 
</t>
    </r>
    <r>
      <rPr>
        <b/>
        <sz val="11"/>
        <rFont val="Calibri"/>
        <family val="2"/>
        <scheme val="minor"/>
      </rPr>
      <t>Futsal registrations are to be added in the Futsal tab.</t>
    </r>
  </si>
  <si>
    <t>2018 &amp;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</si>
</sst>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_);[Red]\(&quot;$&quot;#,##0\)"/>
  </numFmts>
  <fonts count="4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5" fillId="0" borderId="0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Fill="1"/>
    <xf numFmtId="164" fontId="4" fillId="0" borderId="0" xfId="1" applyFont="1" applyFill="1" applyBorder="1"/>
    <xf numFmtId="0" fontId="8" fillId="0" borderId="0" xfId="0" applyFont="1" applyBorder="1"/>
    <xf numFmtId="0" fontId="10" fillId="0" borderId="0" xfId="0" applyFont="1" applyFill="1" applyAlignment="1"/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164" fontId="12" fillId="0" borderId="0" xfId="1" applyFont="1" applyFill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8" fontId="15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vertical="top"/>
    </xf>
    <xf numFmtId="0" fontId="13" fillId="0" borderId="0" xfId="0" applyFont="1" applyAlignment="1" applyProtection="1">
      <alignment horizontal="right" vertical="center"/>
    </xf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31" fillId="0" borderId="1" xfId="1" applyFont="1" applyBorder="1" applyAlignment="1" applyProtection="1">
      <alignment horizontal="center"/>
    </xf>
    <xf numFmtId="4" fontId="37" fillId="0" borderId="0" xfId="0" applyNumberFormat="1" applyFont="1" applyBorder="1" applyAlignment="1" applyProtection="1">
      <alignment horizontal="center"/>
    </xf>
    <xf numFmtId="1" fontId="38" fillId="0" borderId="0" xfId="0" applyNumberFormat="1" applyFont="1" applyAlignment="1" applyProtection="1">
      <alignment horizontal="center" vertical="top"/>
    </xf>
    <xf numFmtId="4" fontId="37" fillId="0" borderId="0" xfId="0" applyNumberFormat="1" applyFont="1" applyAlignment="1" applyProtection="1">
      <alignment horizontal="center"/>
    </xf>
    <xf numFmtId="0" fontId="38" fillId="0" borderId="0" xfId="0" applyFont="1" applyBorder="1" applyAlignment="1" applyProtection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Fill="1" applyAlignment="1" applyProtection="1"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8" fillId="3" borderId="4" xfId="2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18" fillId="0" borderId="0" xfId="0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164" fontId="16" fillId="0" borderId="0" xfId="0" applyNumberFormat="1" applyFont="1" applyBorder="1" applyProtection="1">
      <protection locked="0"/>
    </xf>
    <xf numFmtId="0" fontId="36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Protection="1"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7" fillId="5" borderId="5" xfId="0" applyFont="1" applyFill="1" applyBorder="1" applyAlignment="1" applyProtection="1">
      <alignment horizontal="center"/>
    </xf>
    <xf numFmtId="0" fontId="27" fillId="5" borderId="4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 vertical="center"/>
    </xf>
    <xf numFmtId="0" fontId="28" fillId="6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3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0" fontId="33" fillId="0" borderId="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Protection="1">
      <protection locked="0"/>
    </xf>
    <xf numFmtId="0" fontId="0" fillId="0" borderId="0" xfId="0" applyFill="1" applyBorder="1" applyAlignment="1">
      <alignment horizontal="center"/>
    </xf>
    <xf numFmtId="164" fontId="31" fillId="0" borderId="1" xfId="1" applyFont="1" applyBorder="1" applyAlignment="1" applyProtection="1"/>
    <xf numFmtId="0" fontId="43" fillId="8" borderId="0" xfId="0" applyFont="1" applyFill="1" applyBorder="1" applyAlignment="1" applyProtection="1">
      <alignment horizontal="center"/>
      <protection locked="0"/>
    </xf>
    <xf numFmtId="4" fontId="37" fillId="0" borderId="10" xfId="0" applyNumberFormat="1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6" borderId="14" xfId="0" applyFont="1" applyFill="1" applyBorder="1" applyAlignment="1" applyProtection="1">
      <alignment horizontal="center"/>
    </xf>
    <xf numFmtId="0" fontId="27" fillId="5" borderId="15" xfId="0" applyFont="1" applyFill="1" applyBorder="1" applyAlignment="1" applyProtection="1">
      <alignment horizontal="center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164" fontId="40" fillId="0" borderId="16" xfId="1" applyFont="1" applyBorder="1" applyAlignment="1" applyProtection="1">
      <alignment horizontal="left" indent="1"/>
    </xf>
    <xf numFmtId="164" fontId="40" fillId="0" borderId="17" xfId="1" applyFont="1" applyBorder="1" applyAlignment="1" applyProtection="1">
      <alignment horizontal="left" indent="1"/>
    </xf>
    <xf numFmtId="164" fontId="40" fillId="0" borderId="18" xfId="1" applyFont="1" applyBorder="1" applyAlignment="1" applyProtection="1">
      <alignment horizontal="left" indent="1"/>
    </xf>
    <xf numFmtId="0" fontId="27" fillId="5" borderId="12" xfId="0" applyFont="1" applyFill="1" applyBorder="1" applyAlignment="1" applyProtection="1">
      <alignment horizontal="center" wrapText="1"/>
    </xf>
    <xf numFmtId="164" fontId="7" fillId="0" borderId="16" xfId="1" applyFont="1" applyBorder="1" applyAlignment="1" applyProtection="1">
      <alignment horizontal="left" indent="1"/>
    </xf>
    <xf numFmtId="164" fontId="7" fillId="0" borderId="17" xfId="1" applyFont="1" applyBorder="1" applyAlignment="1" applyProtection="1">
      <alignment horizontal="left" indent="1"/>
    </xf>
    <xf numFmtId="164" fontId="7" fillId="0" borderId="18" xfId="1" applyFont="1" applyBorder="1" applyAlignment="1" applyProtection="1">
      <alignment horizontal="left" indent="1"/>
    </xf>
    <xf numFmtId="0" fontId="27" fillId="5" borderId="13" xfId="0" applyFont="1" applyFill="1" applyBorder="1" applyAlignment="1" applyProtection="1">
      <alignment horizontal="center"/>
    </xf>
    <xf numFmtId="0" fontId="27" fillId="5" borderId="21" xfId="0" applyFont="1" applyFill="1" applyBorder="1" applyAlignment="1" applyProtection="1">
      <alignment horizontal="center"/>
    </xf>
    <xf numFmtId="0" fontId="28" fillId="3" borderId="14" xfId="2" applyFont="1" applyFill="1" applyBorder="1" applyAlignment="1" applyProtection="1">
      <alignment horizontal="center"/>
    </xf>
    <xf numFmtId="164" fontId="11" fillId="0" borderId="16" xfId="1" applyFont="1" applyFill="1" applyBorder="1" applyAlignment="1" applyProtection="1">
      <alignment horizontal="center"/>
    </xf>
    <xf numFmtId="164" fontId="11" fillId="0" borderId="17" xfId="1" applyFont="1" applyFill="1" applyBorder="1" applyAlignment="1" applyProtection="1">
      <alignment horizontal="center"/>
    </xf>
    <xf numFmtId="164" fontId="11" fillId="0" borderId="18" xfId="1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 wrapText="1"/>
    </xf>
    <xf numFmtId="164" fontId="7" fillId="0" borderId="18" xfId="1" applyFont="1" applyFill="1" applyBorder="1" applyAlignment="1" applyProtection="1">
      <alignment horizontal="left" indent="1"/>
    </xf>
    <xf numFmtId="0" fontId="0" fillId="0" borderId="1" xfId="0" applyBorder="1" applyAlignment="1" applyProtection="1">
      <protection locked="0"/>
    </xf>
    <xf numFmtId="0" fontId="33" fillId="0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7" fillId="5" borderId="22" xfId="0" applyFont="1" applyFill="1" applyBorder="1" applyAlignment="1" applyProtection="1">
      <alignment horizontal="center"/>
    </xf>
    <xf numFmtId="0" fontId="27" fillId="5" borderId="23" xfId="0" applyFont="1" applyFill="1" applyBorder="1" applyAlignment="1" applyProtection="1">
      <alignment horizontal="center"/>
    </xf>
    <xf numFmtId="0" fontId="27" fillId="5" borderId="24" xfId="0" applyFont="1" applyFill="1" applyBorder="1" applyAlignment="1" applyProtection="1">
      <alignment horizontal="center"/>
    </xf>
    <xf numFmtId="0" fontId="28" fillId="6" borderId="16" xfId="0" applyFont="1" applyFill="1" applyBorder="1" applyAlignment="1" applyProtection="1">
      <alignment horizontal="center"/>
      <protection locked="0"/>
    </xf>
    <xf numFmtId="0" fontId="28" fillId="6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0" fontId="28" fillId="6" borderId="25" xfId="0" applyFont="1" applyFill="1" applyBorder="1" applyAlignment="1" applyProtection="1">
      <alignment horizontal="center"/>
      <protection locked="0"/>
    </xf>
    <xf numFmtId="0" fontId="28" fillId="6" borderId="26" xfId="0" applyFont="1" applyFill="1" applyBorder="1" applyAlignment="1" applyProtection="1">
      <alignment horizontal="center"/>
      <protection locked="0"/>
    </xf>
    <xf numFmtId="0" fontId="28" fillId="6" borderId="21" xfId="0" applyFont="1" applyFill="1" applyBorder="1" applyAlignment="1" applyProtection="1">
      <alignment horizontal="center"/>
    </xf>
    <xf numFmtId="0" fontId="27" fillId="5" borderId="30" xfId="0" applyFont="1" applyFill="1" applyBorder="1" applyAlignment="1" applyProtection="1">
      <alignment horizontal="center"/>
    </xf>
    <xf numFmtId="0" fontId="28" fillId="3" borderId="22" xfId="2" applyFont="1" applyFill="1" applyBorder="1" applyAlignment="1" applyProtection="1">
      <alignment horizontal="center"/>
      <protection locked="0"/>
    </xf>
    <xf numFmtId="0" fontId="28" fillId="3" borderId="23" xfId="2" applyFont="1" applyFill="1" applyBorder="1" applyAlignment="1" applyProtection="1">
      <alignment horizontal="center"/>
      <protection locked="0"/>
    </xf>
    <xf numFmtId="0" fontId="28" fillId="3" borderId="24" xfId="2" applyFont="1" applyFill="1" applyBorder="1" applyAlignment="1" applyProtection="1">
      <alignment horizontal="center"/>
    </xf>
    <xf numFmtId="0" fontId="44" fillId="7" borderId="19" xfId="0" applyFont="1" applyFill="1" applyBorder="1" applyAlignment="1" applyProtection="1">
      <alignment vertical="center"/>
      <protection locked="0"/>
    </xf>
    <xf numFmtId="0" fontId="44" fillId="7" borderId="11" xfId="0" applyFont="1" applyFill="1" applyBorder="1" applyAlignment="1" applyProtection="1">
      <alignment vertical="center"/>
      <protection locked="0"/>
    </xf>
    <xf numFmtId="0" fontId="44" fillId="7" borderId="20" xfId="0" applyFont="1" applyFill="1" applyBorder="1" applyAlignment="1" applyProtection="1">
      <alignment vertical="center"/>
      <protection locked="0"/>
    </xf>
    <xf numFmtId="0" fontId="44" fillId="7" borderId="31" xfId="0" applyFont="1" applyFill="1" applyBorder="1" applyAlignment="1" applyProtection="1">
      <alignment vertical="center"/>
      <protection locked="0"/>
    </xf>
    <xf numFmtId="0" fontId="44" fillId="7" borderId="10" xfId="0" applyFont="1" applyFill="1" applyBorder="1" applyAlignment="1" applyProtection="1">
      <alignment vertical="center"/>
      <protection locked="0"/>
    </xf>
    <xf numFmtId="0" fontId="44" fillId="7" borderId="32" xfId="0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horizontal="left" indent="1"/>
      <protection locked="0"/>
    </xf>
    <xf numFmtId="0" fontId="27" fillId="5" borderId="4" xfId="0" applyFont="1" applyFill="1" applyBorder="1" applyAlignment="1" applyProtection="1">
      <alignment horizontal="center" vertical="center" wrapText="1"/>
    </xf>
    <xf numFmtId="0" fontId="27" fillId="5" borderId="22" xfId="0" applyFont="1" applyFill="1" applyBorder="1" applyAlignment="1" applyProtection="1">
      <alignment horizontal="center" wrapText="1"/>
    </xf>
    <xf numFmtId="164" fontId="31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164" fontId="31" fillId="0" borderId="0" xfId="1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/>
    <xf numFmtId="0" fontId="10" fillId="0" borderId="0" xfId="0" applyFont="1"/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33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33" fillId="0" borderId="9" xfId="0" applyFont="1" applyBorder="1" applyAlignment="1" applyProtection="1">
      <alignment horizontal="right"/>
      <protection locked="0"/>
    </xf>
    <xf numFmtId="15" fontId="0" fillId="0" borderId="0" xfId="0" applyNumberFormat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Protection="1">
      <protection locked="0"/>
    </xf>
    <xf numFmtId="0" fontId="0" fillId="0" borderId="0" xfId="0" applyAlignment="1">
      <alignment horizontal="right"/>
    </xf>
    <xf numFmtId="0" fontId="27" fillId="5" borderId="12" xfId="0" applyFont="1" applyFill="1" applyBorder="1" applyAlignment="1">
      <alignment horizontal="center" wrapText="1"/>
    </xf>
    <xf numFmtId="0" fontId="27" fillId="5" borderId="5" xfId="0" applyFont="1" applyFill="1" applyBorder="1" applyAlignment="1">
      <alignment horizontal="center" wrapText="1"/>
    </xf>
    <xf numFmtId="0" fontId="27" fillId="5" borderId="5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165" fontId="27" fillId="5" borderId="33" xfId="0" applyNumberFormat="1" applyFont="1" applyFill="1" applyBorder="1" applyAlignment="1">
      <alignment horizontal="center" wrapText="1"/>
    </xf>
    <xf numFmtId="165" fontId="27" fillId="5" borderId="34" xfId="0" applyNumberFormat="1" applyFont="1" applyFill="1" applyBorder="1" applyAlignment="1">
      <alignment horizontal="center" wrapText="1"/>
    </xf>
    <xf numFmtId="165" fontId="27" fillId="5" borderId="34" xfId="0" applyNumberFormat="1" applyFont="1" applyFill="1" applyBorder="1" applyAlignment="1">
      <alignment horizontal="center"/>
    </xf>
    <xf numFmtId="4" fontId="37" fillId="0" borderId="0" xfId="0" applyNumberFormat="1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 applyProtection="1">
      <alignment horizontal="center"/>
      <protection locked="0"/>
    </xf>
    <xf numFmtId="0" fontId="28" fillId="6" borderId="24" xfId="0" applyFont="1" applyFill="1" applyBorder="1" applyAlignment="1">
      <alignment horizontal="center"/>
    </xf>
    <xf numFmtId="1" fontId="38" fillId="0" borderId="0" xfId="0" applyNumberFormat="1" applyFont="1" applyAlignment="1">
      <alignment horizontal="center" vertical="top"/>
    </xf>
    <xf numFmtId="0" fontId="5" fillId="0" borderId="0" xfId="0" applyFont="1"/>
    <xf numFmtId="0" fontId="28" fillId="6" borderId="14" xfId="0" applyFont="1" applyFill="1" applyBorder="1" applyAlignment="1">
      <alignment horizontal="center"/>
    </xf>
    <xf numFmtId="165" fontId="28" fillId="6" borderId="16" xfId="0" applyNumberFormat="1" applyFont="1" applyFill="1" applyBorder="1" applyAlignment="1">
      <alignment horizontal="center"/>
    </xf>
    <xf numFmtId="165" fontId="28" fillId="6" borderId="17" xfId="0" applyNumberFormat="1" applyFont="1" applyFill="1" applyBorder="1" applyAlignment="1">
      <alignment horizontal="center"/>
    </xf>
    <xf numFmtId="164" fontId="28" fillId="6" borderId="18" xfId="1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4" fontId="48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horizontal="left" indent="1"/>
      <protection locked="0"/>
    </xf>
    <xf numFmtId="164" fontId="0" fillId="0" borderId="0" xfId="0" applyNumberFormat="1" applyProtection="1">
      <protection locked="0"/>
    </xf>
    <xf numFmtId="0" fontId="14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8" fontId="15" fillId="0" borderId="0" xfId="0" applyNumberFormat="1" applyFont="1" applyAlignment="1">
      <alignment horizontal="center"/>
    </xf>
    <xf numFmtId="4" fontId="2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/>
    <xf numFmtId="0" fontId="18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8" fillId="3" borderId="24" xfId="2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164" fontId="31" fillId="0" borderId="0" xfId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31" fillId="0" borderId="1" xfId="1" applyFont="1" applyBorder="1" applyAlignment="1" applyProtection="1">
      <alignment horizontal="center"/>
    </xf>
    <xf numFmtId="0" fontId="43" fillId="7" borderId="27" xfId="0" applyFont="1" applyFill="1" applyBorder="1" applyAlignment="1" applyProtection="1">
      <alignment horizontal="center"/>
      <protection locked="0"/>
    </xf>
    <xf numFmtId="0" fontId="43" fillId="7" borderId="28" xfId="0" applyFont="1" applyFill="1" applyBorder="1" applyAlignment="1" applyProtection="1">
      <alignment horizontal="center"/>
      <protection locked="0"/>
    </xf>
    <xf numFmtId="0" fontId="43" fillId="7" borderId="29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/>
    <xf numFmtId="164" fontId="32" fillId="0" borderId="1" xfId="1" applyFont="1" applyBorder="1" applyAlignment="1" applyProtection="1"/>
    <xf numFmtId="0" fontId="34" fillId="2" borderId="0" xfId="0" applyFont="1" applyFill="1" applyBorder="1" applyAlignment="1" applyProtection="1">
      <alignment horizontal="center" vertical="center" wrapText="1"/>
    </xf>
    <xf numFmtId="8" fontId="45" fillId="2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protection locked="0"/>
    </xf>
    <xf numFmtId="0" fontId="43" fillId="7" borderId="6" xfId="0" applyFont="1" applyFill="1" applyBorder="1" applyAlignment="1" applyProtection="1">
      <alignment horizontal="center"/>
      <protection locked="0"/>
    </xf>
    <xf numFmtId="0" fontId="43" fillId="7" borderId="7" xfId="0" applyFont="1" applyFill="1" applyBorder="1" applyAlignment="1" applyProtection="1">
      <alignment horizontal="center"/>
      <protection locked="0"/>
    </xf>
    <xf numFmtId="0" fontId="43" fillId="7" borderId="8" xfId="0" applyFont="1" applyFill="1" applyBorder="1" applyAlignment="1" applyProtection="1">
      <alignment horizontal="center"/>
      <protection locked="0"/>
    </xf>
    <xf numFmtId="0" fontId="43" fillId="7" borderId="31" xfId="0" applyFon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0" fontId="43" fillId="7" borderId="32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 applyProtection="1">
      <alignment horizontal="center" vertical="center" wrapText="1"/>
    </xf>
    <xf numFmtId="0" fontId="44" fillId="7" borderId="11" xfId="0" applyFont="1" applyFill="1" applyBorder="1" applyAlignment="1" applyProtection="1">
      <alignment horizontal="center" vertical="center" wrapText="1"/>
    </xf>
    <xf numFmtId="0" fontId="44" fillId="7" borderId="20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3" fillId="7" borderId="35" xfId="0" applyFont="1" applyFill="1" applyBorder="1" applyAlignment="1" applyProtection="1">
      <alignment horizontal="center"/>
      <protection locked="0"/>
    </xf>
    <xf numFmtId="0" fontId="43" fillId="7" borderId="0" xfId="0" applyFont="1" applyFill="1" applyBorder="1" applyAlignment="1" applyProtection="1">
      <alignment horizontal="center"/>
      <protection locked="0"/>
    </xf>
    <xf numFmtId="0" fontId="43" fillId="7" borderId="36" xfId="0" applyFont="1" applyFill="1" applyBorder="1" applyAlignment="1" applyProtection="1">
      <alignment horizontal="center"/>
      <protection locked="0"/>
    </xf>
    <xf numFmtId="0" fontId="44" fillId="7" borderId="31" xfId="0" applyFont="1" applyFill="1" applyBorder="1" applyAlignment="1" applyProtection="1">
      <alignment horizontal="center" vertical="center"/>
      <protection locked="0"/>
    </xf>
    <xf numFmtId="0" fontId="44" fillId="7" borderId="10" xfId="0" applyFont="1" applyFill="1" applyBorder="1" applyAlignment="1" applyProtection="1">
      <alignment horizontal="center" vertical="center"/>
      <protection locked="0"/>
    </xf>
    <xf numFmtId="0" fontId="44" fillId="7" borderId="32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 wrapText="1"/>
    </xf>
    <xf numFmtId="0" fontId="33" fillId="0" borderId="0" xfId="0" applyFont="1"/>
    <xf numFmtId="0" fontId="3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4" fillId="2" borderId="0" xfId="0" applyFont="1" applyFill="1" applyAlignment="1">
      <alignment horizontal="center" vertical="center" wrapText="1"/>
    </xf>
    <xf numFmtId="164" fontId="45" fillId="2" borderId="3" xfId="0" applyNumberFormat="1" applyFont="1" applyFill="1" applyBorder="1" applyAlignment="1">
      <alignment horizontal="center" vertical="center"/>
    </xf>
    <xf numFmtId="8" fontId="45" fillId="2" borderId="3" xfId="0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17" xfId="2" xr:uid="{00000000-0005-0000-0000-000003000000}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7528" cy="918406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0</xdr:row>
      <xdr:rowOff>180975</xdr:rowOff>
    </xdr:from>
    <xdr:ext cx="1504390" cy="922440"/>
    <xdr:pic>
      <xdr:nvPicPr>
        <xdr:cNvPr id="3" name="Picture 2">
          <a:extLst>
            <a:ext uri="{FF2B5EF4-FFF2-40B4-BE49-F238E27FC236}">
              <a16:creationId xmlns:a16="http://schemas.microsoft.com/office/drawing/2014/main" id="{6A942445-7844-47FF-9554-1DD0091DA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4390" cy="922440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9B64E0-60DE-4DE3-963E-90411CB6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461808" cy="92412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697B05-FFD0-42E5-B5FD-C008DD2C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461808" cy="92412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13E191C-AC1E-48EC-AFCB-CF116C02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461808" cy="924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180975</xdr:rowOff>
    </xdr:from>
    <xdr:ext cx="1504390" cy="9224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4390" cy="922440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507528" cy="91840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D10CEB-36BC-46FB-8995-4ADE2B12A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461808" cy="92412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80683</xdr:colOff>
      <xdr:row>2</xdr:row>
      <xdr:rowOff>9721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DFC0119-F1EE-4C54-B861-2C1BCF53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461808" cy="924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582706</xdr:colOff>
      <xdr:row>1</xdr:row>
      <xdr:rowOff>543804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697F3-6972-493A-B426-79852C07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325656" cy="829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"/>
  <sheetViews>
    <sheetView showGridLines="0" tabSelected="1" view="pageBreakPreview" zoomScale="85" zoomScaleNormal="85" zoomScaleSheetLayoutView="85" workbookViewId="0">
      <selection activeCell="R28" sqref="R28"/>
    </sheetView>
  </sheetViews>
  <sheetFormatPr defaultColWidth="8.85546875" defaultRowHeight="15" x14ac:dyDescent="0.25"/>
  <cols>
    <col min="1" max="1" width="13.85546875" style="33" customWidth="1"/>
    <col min="2" max="2" width="9.5703125" style="33" bestFit="1" customWidth="1"/>
    <col min="3" max="3" width="10.28515625" style="33" customWidth="1"/>
    <col min="4" max="4" width="10.85546875" style="55" customWidth="1"/>
    <col min="5" max="5" width="12.140625" style="55" customWidth="1"/>
    <col min="6" max="8" width="11.28515625" style="55" customWidth="1"/>
    <col min="9" max="9" width="10.28515625" style="55" customWidth="1"/>
    <col min="10" max="10" width="10.140625" style="33" customWidth="1"/>
    <col min="11" max="11" width="11.42578125" style="33" customWidth="1"/>
    <col min="12" max="12" width="13" style="33" customWidth="1"/>
    <col min="13" max="13" width="18.140625" style="33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46" customWidth="1"/>
    <col min="20" max="16384" width="8.85546875" style="32"/>
  </cols>
  <sheetData>
    <row r="1" spans="1:19" s="8" customFormat="1" ht="36.75" customHeight="1" x14ac:dyDescent="0.5">
      <c r="A1" s="226" t="s">
        <v>77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45"/>
      <c r="O1" s="45"/>
      <c r="Q1" s="13"/>
      <c r="S1" s="2"/>
    </row>
    <row r="2" spans="1:19" s="42" customFormat="1" ht="49.5" customHeight="1" x14ac:dyDescent="0.25">
      <c r="A2" s="228" t="s">
        <v>81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46"/>
      <c r="O2" s="46"/>
      <c r="Q2" s="43"/>
      <c r="S2" s="44"/>
    </row>
    <row r="3" spans="1:19" s="42" customFormat="1" ht="26.25" customHeight="1" x14ac:dyDescent="0.3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35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">
      <c r="A7" s="229" t="s">
        <v>53</v>
      </c>
      <c r="B7" s="230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2"/>
      <c r="N7" s="103"/>
      <c r="O7" s="104"/>
      <c r="P7" s="104"/>
      <c r="Q7" s="43"/>
      <c r="S7" s="44"/>
    </row>
    <row r="8" spans="1:19" s="42" customFormat="1" ht="15.75" x14ac:dyDescent="0.25">
      <c r="A8" s="89"/>
      <c r="B8" s="233" t="s">
        <v>46</v>
      </c>
      <c r="C8" s="234"/>
      <c r="D8" s="234"/>
      <c r="E8" s="234"/>
      <c r="F8" s="234"/>
      <c r="G8" s="234"/>
      <c r="H8" s="234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25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25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25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235"/>
      <c r="L11" s="32"/>
      <c r="M11" s="104"/>
      <c r="N11" s="104"/>
      <c r="O11" s="32"/>
      <c r="S11" s="32"/>
    </row>
    <row r="12" spans="1:19" ht="19.5" customHeight="1" x14ac:dyDescent="0.25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236"/>
      <c r="L12" s="32"/>
      <c r="M12" s="235">
        <f>H18</f>
        <v>0</v>
      </c>
      <c r="N12" s="104"/>
      <c r="O12" s="32"/>
      <c r="S12" s="32"/>
    </row>
    <row r="13" spans="1:19" ht="16.5" thickBot="1" x14ac:dyDescent="0.3">
      <c r="A13" s="87"/>
      <c r="B13" s="238" t="s">
        <v>45</v>
      </c>
      <c r="C13" s="239"/>
      <c r="D13" s="239"/>
      <c r="E13" s="239"/>
      <c r="F13" s="239"/>
      <c r="G13" s="239"/>
      <c r="H13" s="240"/>
      <c r="I13" s="32"/>
      <c r="J13" s="115"/>
      <c r="K13" s="32"/>
      <c r="L13" s="32"/>
      <c r="M13" s="237"/>
      <c r="N13" s="104"/>
      <c r="O13" s="104"/>
      <c r="S13" s="32"/>
    </row>
    <row r="14" spans="1:19" ht="26.25" x14ac:dyDescent="0.25">
      <c r="A14" s="87"/>
      <c r="B14" s="164" t="s">
        <v>82</v>
      </c>
      <c r="C14" s="142">
        <v>2017</v>
      </c>
      <c r="D14" s="142">
        <v>2016</v>
      </c>
      <c r="E14" s="142">
        <v>2015</v>
      </c>
      <c r="F14" s="142">
        <v>2014</v>
      </c>
      <c r="G14" s="142">
        <v>2013</v>
      </c>
      <c r="H14" s="143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5.75" x14ac:dyDescent="0.25">
      <c r="A15" s="87" t="s">
        <v>75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9"/>
      <c r="L15" s="32"/>
      <c r="M15" s="39">
        <v>4512</v>
      </c>
      <c r="N15" s="104"/>
      <c r="O15" s="32"/>
      <c r="S15" s="32"/>
    </row>
    <row r="16" spans="1:19" ht="19.5" customHeight="1" x14ac:dyDescent="0.25">
      <c r="A16" s="87" t="s">
        <v>20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8"/>
      <c r="L16" s="32"/>
      <c r="M16" s="39"/>
      <c r="N16" s="104"/>
      <c r="O16" s="32"/>
      <c r="S16" s="32"/>
    </row>
    <row r="17" spans="1:20" ht="19.5" customHeight="1" x14ac:dyDescent="0.25">
      <c r="A17" s="87" t="s">
        <v>18</v>
      </c>
      <c r="B17" s="11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120">
        <f>SUM(B17:G17)</f>
        <v>0</v>
      </c>
      <c r="I17" s="32"/>
      <c r="J17" s="90"/>
      <c r="K17" s="39"/>
      <c r="L17" s="1"/>
      <c r="M17" s="104"/>
      <c r="N17" s="104"/>
      <c r="O17" s="32"/>
      <c r="S17" s="32"/>
    </row>
    <row r="18" spans="1:20" ht="19.5" customHeight="1" thickBot="1" x14ac:dyDescent="0.3">
      <c r="A18" s="86" t="s">
        <v>10</v>
      </c>
      <c r="B18" s="121">
        <f>(B16+B17+B15)*16</f>
        <v>0</v>
      </c>
      <c r="C18" s="122">
        <f t="shared" ref="C18:H18" si="0">(C16+C17+C15)*16</f>
        <v>0</v>
      </c>
      <c r="D18" s="122">
        <f t="shared" si="0"/>
        <v>0</v>
      </c>
      <c r="E18" s="122">
        <f t="shared" si="0"/>
        <v>0</v>
      </c>
      <c r="F18" s="122">
        <f t="shared" si="0"/>
        <v>0</v>
      </c>
      <c r="G18" s="122">
        <f t="shared" si="0"/>
        <v>0</v>
      </c>
      <c r="H18" s="123">
        <f t="shared" si="0"/>
        <v>0</v>
      </c>
      <c r="I18" s="32"/>
      <c r="J18" s="90"/>
      <c r="K18" s="89"/>
      <c r="L18" s="1"/>
      <c r="M18" s="104"/>
      <c r="N18" s="104"/>
      <c r="O18" s="32"/>
      <c r="S18" s="32"/>
    </row>
    <row r="19" spans="1:20" ht="15.75" customHeight="1" thickBot="1" x14ac:dyDescent="0.3">
      <c r="A19" s="51"/>
      <c r="B19" s="51"/>
      <c r="C19" s="51"/>
      <c r="D19" s="52"/>
      <c r="E19" s="52"/>
      <c r="F19" s="52"/>
      <c r="G19" s="52"/>
      <c r="H19" s="56"/>
      <c r="I19" s="56"/>
      <c r="J19" s="57"/>
      <c r="K19" s="58"/>
      <c r="L19" s="57"/>
      <c r="M19" s="59"/>
      <c r="N19" s="104"/>
      <c r="O19" s="104"/>
      <c r="P19" s="104"/>
      <c r="Q19" s="11"/>
      <c r="R19" s="7"/>
      <c r="S19" s="14"/>
    </row>
    <row r="20" spans="1:20" ht="20.25" customHeight="1" thickBot="1" x14ac:dyDescent="0.3">
      <c r="A20" s="229" t="s">
        <v>54</v>
      </c>
      <c r="B20" s="230"/>
      <c r="C20" s="230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104"/>
      <c r="O20" s="104"/>
      <c r="P20" s="104"/>
      <c r="Q20" s="11"/>
      <c r="R20" s="4"/>
      <c r="S20" s="14"/>
    </row>
    <row r="21" spans="1:20" ht="20.25" customHeight="1" thickBot="1" x14ac:dyDescent="0.3">
      <c r="A21" s="107"/>
      <c r="B21" s="247" t="s">
        <v>46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112"/>
      <c r="N21" s="104"/>
      <c r="O21" s="104"/>
      <c r="P21" s="104"/>
      <c r="Q21" s="11"/>
      <c r="R21" s="4"/>
      <c r="S21" s="14"/>
    </row>
    <row r="22" spans="1:20" ht="24" customHeight="1" x14ac:dyDescent="0.25">
      <c r="A22" s="85" t="s">
        <v>9</v>
      </c>
      <c r="B22" s="141" t="s">
        <v>35</v>
      </c>
      <c r="C22" s="142" t="s">
        <v>36</v>
      </c>
      <c r="D22" s="142" t="s">
        <v>37</v>
      </c>
      <c r="E22" s="142" t="s">
        <v>38</v>
      </c>
      <c r="F22" s="142" t="s">
        <v>39</v>
      </c>
      <c r="G22" s="142" t="s">
        <v>40</v>
      </c>
      <c r="H22" s="142" t="s">
        <v>41</v>
      </c>
      <c r="I22" s="142" t="s">
        <v>42</v>
      </c>
      <c r="J22" s="142" t="s">
        <v>43</v>
      </c>
      <c r="K22" s="142" t="s">
        <v>44</v>
      </c>
      <c r="L22" s="143" t="s">
        <v>0</v>
      </c>
      <c r="N22" s="90"/>
      <c r="O22" s="104"/>
      <c r="P22" s="4"/>
      <c r="Q22" s="11"/>
      <c r="R22" s="104"/>
      <c r="S22" s="104"/>
      <c r="T22" s="104"/>
    </row>
    <row r="23" spans="1:20" ht="19.5" customHeight="1" x14ac:dyDescent="0.25">
      <c r="A23" s="87" t="s">
        <v>21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N23" s="90"/>
      <c r="O23" s="104"/>
      <c r="P23" s="28"/>
      <c r="Q23" s="4"/>
      <c r="R23" s="104"/>
      <c r="S23" s="104"/>
      <c r="T23" s="104"/>
    </row>
    <row r="24" spans="1:20" ht="19.5" customHeight="1" x14ac:dyDescent="0.25">
      <c r="A24" s="87" t="s">
        <v>19</v>
      </c>
      <c r="B24" s="116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17">
        <f>SUM(B24:K24)</f>
        <v>0</v>
      </c>
      <c r="M24" s="32"/>
      <c r="N24" s="90"/>
      <c r="O24" s="104"/>
      <c r="P24" s="28"/>
      <c r="Q24" s="4"/>
      <c r="R24" s="104"/>
      <c r="S24" s="104"/>
      <c r="T24" s="104"/>
    </row>
    <row r="25" spans="1:20" ht="19.5" customHeight="1" thickBot="1" x14ac:dyDescent="0.3">
      <c r="A25" s="87" t="s">
        <v>17</v>
      </c>
      <c r="B25" s="149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1">
        <f>SUM(B25:K25)</f>
        <v>0</v>
      </c>
      <c r="M25" s="111">
        <f>L31</f>
        <v>0</v>
      </c>
      <c r="N25" s="32"/>
      <c r="O25" s="104"/>
      <c r="P25" s="28"/>
      <c r="Q25" s="4"/>
      <c r="R25" s="104"/>
      <c r="S25" s="104"/>
      <c r="T25" s="104"/>
    </row>
    <row r="26" spans="1:20" ht="19.5" customHeight="1" thickBot="1" x14ac:dyDescent="0.3">
      <c r="A26" s="87"/>
      <c r="B26" s="250" t="s">
        <v>45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2"/>
      <c r="M26" s="113" t="s">
        <v>2</v>
      </c>
      <c r="N26" s="104"/>
      <c r="O26" s="28"/>
      <c r="P26" s="4"/>
      <c r="Q26" s="104"/>
      <c r="R26" s="104"/>
      <c r="S26" s="104"/>
    </row>
    <row r="27" spans="1:20" ht="19.5" customHeight="1" x14ac:dyDescent="0.25">
      <c r="A27" s="87"/>
      <c r="B27" s="141">
        <v>2012</v>
      </c>
      <c r="C27" s="142">
        <v>2011</v>
      </c>
      <c r="D27" s="142">
        <v>2010</v>
      </c>
      <c r="E27" s="142">
        <v>2009</v>
      </c>
      <c r="F27" s="142">
        <v>2008</v>
      </c>
      <c r="G27" s="142">
        <v>2007</v>
      </c>
      <c r="H27" s="142">
        <v>2006</v>
      </c>
      <c r="I27" s="142">
        <v>2005</v>
      </c>
      <c r="J27" s="142">
        <v>2004</v>
      </c>
      <c r="K27" s="142">
        <v>2003</v>
      </c>
      <c r="L27" s="143" t="s">
        <v>0</v>
      </c>
      <c r="M27" s="39">
        <v>4514</v>
      </c>
      <c r="N27" s="4"/>
      <c r="O27" s="104"/>
      <c r="P27" s="104"/>
      <c r="Q27" s="104"/>
      <c r="S27" s="32"/>
    </row>
    <row r="28" spans="1:20" ht="19.5" customHeight="1" x14ac:dyDescent="0.25">
      <c r="A28" s="87" t="s">
        <v>75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39"/>
      <c r="N28" s="4"/>
      <c r="O28" s="104"/>
      <c r="P28" s="104"/>
      <c r="Q28" s="104"/>
      <c r="S28" s="32"/>
    </row>
    <row r="29" spans="1:20" ht="19.5" customHeight="1" x14ac:dyDescent="0.25">
      <c r="A29" s="87" t="s">
        <v>20</v>
      </c>
      <c r="B29" s="11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120">
        <f>SUM(B29:K29)</f>
        <v>0</v>
      </c>
      <c r="M29" s="104"/>
      <c r="N29" s="4"/>
      <c r="O29" s="104"/>
      <c r="P29" s="104"/>
      <c r="Q29" s="104"/>
      <c r="S29" s="32"/>
    </row>
    <row r="30" spans="1:20" ht="19.5" customHeight="1" x14ac:dyDescent="0.25">
      <c r="A30" s="87" t="s">
        <v>18</v>
      </c>
      <c r="B30" s="11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120">
        <f>SUM(B30:K30)</f>
        <v>0</v>
      </c>
      <c r="M30" s="104"/>
      <c r="N30" s="4"/>
      <c r="O30" s="104"/>
      <c r="P30" s="104"/>
      <c r="Q30" s="104"/>
      <c r="S30" s="32"/>
    </row>
    <row r="31" spans="1:20" ht="19.5" customHeight="1" thickBot="1" x14ac:dyDescent="0.3">
      <c r="A31" s="86" t="s">
        <v>10</v>
      </c>
      <c r="B31" s="121">
        <f>(B29+B30+B28)*32</f>
        <v>0</v>
      </c>
      <c r="C31" s="122">
        <f t="shared" ref="C31:L31" si="1">(C29+C30+C28)*32</f>
        <v>0</v>
      </c>
      <c r="D31" s="122">
        <f t="shared" si="1"/>
        <v>0</v>
      </c>
      <c r="E31" s="122">
        <f t="shared" si="1"/>
        <v>0</v>
      </c>
      <c r="F31" s="122">
        <f t="shared" si="1"/>
        <v>0</v>
      </c>
      <c r="G31" s="122">
        <f t="shared" si="1"/>
        <v>0</v>
      </c>
      <c r="H31" s="122">
        <f t="shared" si="1"/>
        <v>0</v>
      </c>
      <c r="I31" s="122">
        <f t="shared" si="1"/>
        <v>0</v>
      </c>
      <c r="J31" s="122">
        <f t="shared" si="1"/>
        <v>0</v>
      </c>
      <c r="K31" s="122">
        <f t="shared" si="1"/>
        <v>0</v>
      </c>
      <c r="L31" s="123">
        <f t="shared" si="1"/>
        <v>0</v>
      </c>
      <c r="M31" s="104"/>
      <c r="N31" s="4"/>
      <c r="O31" s="104"/>
      <c r="P31" s="104"/>
      <c r="Q31" s="104"/>
      <c r="S31" s="32"/>
    </row>
    <row r="32" spans="1:20" ht="12" customHeight="1" x14ac:dyDescent="0.25">
      <c r="A32" s="51"/>
      <c r="B32" s="51"/>
      <c r="C32" s="51"/>
      <c r="F32" s="53"/>
      <c r="G32" s="53"/>
      <c r="H32" s="52"/>
      <c r="I32" s="52"/>
      <c r="J32" s="34"/>
      <c r="K32" s="54"/>
      <c r="L32" s="35"/>
      <c r="M32" s="60"/>
      <c r="N32" s="104"/>
      <c r="O32" s="89"/>
      <c r="P32" s="4"/>
      <c r="Q32" s="19"/>
      <c r="R32" s="7"/>
    </row>
    <row r="33" spans="1:19" ht="12" customHeight="1" thickBot="1" x14ac:dyDescent="0.3">
      <c r="A33" s="51"/>
      <c r="B33" s="51"/>
      <c r="C33" s="51"/>
      <c r="D33" s="61"/>
      <c r="E33" s="61"/>
      <c r="F33" s="61"/>
      <c r="G33" s="61"/>
      <c r="H33" s="61"/>
      <c r="I33" s="61"/>
      <c r="J33" s="57"/>
      <c r="K33" s="57"/>
      <c r="L33" s="57"/>
      <c r="M33" s="59"/>
      <c r="N33" s="104"/>
      <c r="O33" s="89"/>
      <c r="P33" s="4"/>
      <c r="Q33" s="19"/>
      <c r="R33" s="7"/>
    </row>
    <row r="34" spans="1:19" ht="19.5" customHeight="1" thickBot="1" x14ac:dyDescent="0.3">
      <c r="A34" s="253" t="s">
        <v>55</v>
      </c>
      <c r="B34" s="254"/>
      <c r="C34" s="254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104"/>
      <c r="O34" s="89"/>
      <c r="P34" s="4"/>
      <c r="Q34" s="19"/>
      <c r="R34" s="7"/>
    </row>
    <row r="35" spans="1:19" ht="19.5" customHeight="1" x14ac:dyDescent="0.25">
      <c r="A35" s="108"/>
      <c r="B35" s="156" t="s">
        <v>46</v>
      </c>
      <c r="C35" s="157"/>
      <c r="D35" s="157"/>
      <c r="E35" s="157"/>
      <c r="F35" s="162"/>
      <c r="G35" s="158"/>
      <c r="H35" s="106"/>
      <c r="I35" s="106"/>
      <c r="J35" s="106"/>
      <c r="K35" s="106"/>
      <c r="L35" s="106"/>
      <c r="M35" s="106"/>
      <c r="N35" s="104"/>
      <c r="O35" s="89"/>
      <c r="P35" s="4"/>
      <c r="Q35" s="19"/>
      <c r="R35" s="7"/>
    </row>
    <row r="36" spans="1:19" ht="24.75" customHeight="1" x14ac:dyDescent="0.25">
      <c r="A36" s="85" t="s">
        <v>22</v>
      </c>
      <c r="B36" s="128" t="s">
        <v>48</v>
      </c>
      <c r="C36" s="84" t="s">
        <v>7</v>
      </c>
      <c r="D36" s="84" t="s">
        <v>49</v>
      </c>
      <c r="E36" s="84" t="s">
        <v>8</v>
      </c>
      <c r="F36" s="163" t="s">
        <v>52</v>
      </c>
      <c r="G36" s="129" t="s">
        <v>0</v>
      </c>
      <c r="H36" s="60"/>
      <c r="I36" s="89"/>
      <c r="J36" s="89"/>
      <c r="K36" s="11"/>
      <c r="L36" s="19"/>
      <c r="M36" s="146"/>
      <c r="N36" s="32"/>
      <c r="O36" s="32"/>
      <c r="S36" s="32"/>
    </row>
    <row r="37" spans="1:19" ht="19.5" customHeight="1" x14ac:dyDescent="0.25">
      <c r="A37" s="87" t="s">
        <v>21</v>
      </c>
      <c r="B37" s="116">
        <v>0</v>
      </c>
      <c r="C37" s="88">
        <v>0</v>
      </c>
      <c r="D37" s="88">
        <v>0</v>
      </c>
      <c r="E37" s="88">
        <v>0</v>
      </c>
      <c r="F37" s="88">
        <v>0</v>
      </c>
      <c r="G37" s="117">
        <f>SUM(B37:F37)</f>
        <v>0</v>
      </c>
      <c r="H37" s="60"/>
      <c r="I37" s="89"/>
      <c r="J37" s="89"/>
      <c r="K37" s="32"/>
      <c r="L37" s="32"/>
      <c r="N37" s="32"/>
      <c r="O37" s="32"/>
      <c r="S37" s="32"/>
    </row>
    <row r="38" spans="1:19" ht="19.5" customHeight="1" thickBot="1" x14ac:dyDescent="0.3">
      <c r="A38" s="87" t="s">
        <v>19</v>
      </c>
      <c r="B38" s="116">
        <v>0</v>
      </c>
      <c r="C38" s="88">
        <v>0</v>
      </c>
      <c r="D38" s="88">
        <v>0</v>
      </c>
      <c r="E38" s="88">
        <v>0</v>
      </c>
      <c r="F38" s="88">
        <v>0</v>
      </c>
      <c r="G38" s="117">
        <f t="shared" ref="G38:G39" si="2">SUM(B38:F38)</f>
        <v>0</v>
      </c>
      <c r="H38" s="60"/>
      <c r="I38" s="89"/>
      <c r="J38" s="89"/>
      <c r="K38" s="32"/>
      <c r="L38" s="32"/>
      <c r="M38" s="37">
        <f>G44</f>
        <v>0</v>
      </c>
      <c r="N38" s="32"/>
      <c r="O38" s="32"/>
      <c r="S38" s="32"/>
    </row>
    <row r="39" spans="1:19" ht="19.5" customHeight="1" thickBot="1" x14ac:dyDescent="0.3">
      <c r="A39" s="87" t="s">
        <v>17</v>
      </c>
      <c r="B39" s="116">
        <v>0</v>
      </c>
      <c r="C39" s="88">
        <v>0</v>
      </c>
      <c r="D39" s="88">
        <v>0</v>
      </c>
      <c r="E39" s="88">
        <v>0</v>
      </c>
      <c r="F39" s="88">
        <v>0</v>
      </c>
      <c r="G39" s="117">
        <f t="shared" si="2"/>
        <v>0</v>
      </c>
      <c r="H39" s="60"/>
      <c r="I39" s="32"/>
      <c r="J39" s="89"/>
      <c r="K39" s="32"/>
      <c r="L39" s="32"/>
      <c r="M39" s="40" t="s">
        <v>50</v>
      </c>
      <c r="N39" s="32"/>
      <c r="O39" s="32"/>
      <c r="S39" s="32"/>
    </row>
    <row r="40" spans="1:19" ht="19.5" customHeight="1" thickBot="1" x14ac:dyDescent="0.3">
      <c r="A40" s="87"/>
      <c r="B40" s="159" t="s">
        <v>45</v>
      </c>
      <c r="C40" s="160"/>
      <c r="D40" s="160"/>
      <c r="E40" s="160"/>
      <c r="F40" s="162"/>
      <c r="G40" s="161"/>
      <c r="H40" s="60"/>
      <c r="I40" s="32"/>
      <c r="J40" s="89"/>
      <c r="K40" s="32"/>
      <c r="L40" s="32"/>
      <c r="M40" s="39">
        <v>4516</v>
      </c>
      <c r="N40" s="32"/>
      <c r="O40" s="32"/>
      <c r="S40" s="32"/>
    </row>
    <row r="41" spans="1:19" ht="19.5" customHeight="1" x14ac:dyDescent="0.25">
      <c r="A41" s="87" t="s">
        <v>75</v>
      </c>
      <c r="B41" s="153">
        <v>0</v>
      </c>
      <c r="C41" s="154">
        <v>0</v>
      </c>
      <c r="D41" s="154">
        <v>0</v>
      </c>
      <c r="E41" s="154">
        <v>0</v>
      </c>
      <c r="F41" s="154">
        <v>0</v>
      </c>
      <c r="G41" s="155">
        <f>SUM(B41:F41)</f>
        <v>0</v>
      </c>
      <c r="H41" s="60"/>
      <c r="I41" s="32"/>
      <c r="J41" s="89"/>
      <c r="K41" s="32"/>
      <c r="L41" s="32"/>
      <c r="M41" s="39"/>
      <c r="N41" s="32"/>
      <c r="O41" s="32"/>
      <c r="S41" s="32"/>
    </row>
    <row r="42" spans="1:19" s="25" customFormat="1" ht="19.5" customHeight="1" x14ac:dyDescent="0.25">
      <c r="A42" s="87" t="s">
        <v>20</v>
      </c>
      <c r="B42" s="119">
        <v>0</v>
      </c>
      <c r="C42" s="49">
        <v>0</v>
      </c>
      <c r="D42" s="49">
        <v>0</v>
      </c>
      <c r="E42" s="49">
        <v>0</v>
      </c>
      <c r="F42" s="49">
        <v>0</v>
      </c>
      <c r="G42" s="130">
        <f>SUM(B42:F42)</f>
        <v>0</v>
      </c>
      <c r="H42" s="60"/>
      <c r="J42" s="89"/>
      <c r="L42" s="39"/>
    </row>
    <row r="43" spans="1:19" s="25" customFormat="1" ht="19.5" customHeight="1" x14ac:dyDescent="0.25">
      <c r="A43" s="87" t="s">
        <v>18</v>
      </c>
      <c r="B43" s="119">
        <v>0</v>
      </c>
      <c r="C43" s="49">
        <v>0</v>
      </c>
      <c r="D43" s="49">
        <v>0</v>
      </c>
      <c r="E43" s="49">
        <v>0</v>
      </c>
      <c r="F43" s="49">
        <v>0</v>
      </c>
      <c r="G43" s="130">
        <f>SUM(B43:F43)</f>
        <v>0</v>
      </c>
      <c r="H43" s="60"/>
      <c r="J43" s="89"/>
      <c r="L43" s="26"/>
      <c r="M43" s="24"/>
    </row>
    <row r="44" spans="1:19" s="25" customFormat="1" ht="19.5" customHeight="1" thickBot="1" x14ac:dyDescent="0.3">
      <c r="A44" s="86" t="s">
        <v>10</v>
      </c>
      <c r="B44" s="131">
        <f>(B42+B43)*32</f>
        <v>0</v>
      </c>
      <c r="C44" s="132">
        <f t="shared" ref="C44:G44" si="3">(C42+C43)*32</f>
        <v>0</v>
      </c>
      <c r="D44" s="132">
        <f t="shared" si="3"/>
        <v>0</v>
      </c>
      <c r="E44" s="132">
        <f t="shared" si="3"/>
        <v>0</v>
      </c>
      <c r="F44" s="132">
        <f t="shared" si="3"/>
        <v>0</v>
      </c>
      <c r="G44" s="133">
        <f t="shared" si="3"/>
        <v>0</v>
      </c>
      <c r="H44" s="33"/>
      <c r="I44" s="89"/>
      <c r="J44" s="89"/>
      <c r="L44" s="26"/>
      <c r="M44" s="24"/>
    </row>
    <row r="45" spans="1:19" ht="15.75" thickBot="1" x14ac:dyDescent="0.3">
      <c r="A45" s="51"/>
      <c r="B45" s="51"/>
      <c r="C45" s="51"/>
      <c r="F45" s="61"/>
      <c r="G45" s="61"/>
      <c r="H45" s="61"/>
      <c r="I45" s="61"/>
      <c r="J45" s="35"/>
      <c r="K45" s="35"/>
      <c r="L45" s="35"/>
      <c r="M45" s="63"/>
      <c r="N45" s="62"/>
      <c r="P45" s="20"/>
      <c r="R45" s="3"/>
      <c r="S45" s="32"/>
    </row>
    <row r="46" spans="1:19" ht="16.5" thickBot="1" x14ac:dyDescent="0.3">
      <c r="A46" s="253" t="s">
        <v>56</v>
      </c>
      <c r="B46" s="254"/>
      <c r="C46" s="25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O46" s="62"/>
      <c r="Q46" s="20"/>
      <c r="S46" s="3"/>
    </row>
    <row r="47" spans="1:19" ht="30.75" customHeight="1" x14ac:dyDescent="0.25">
      <c r="A47" s="64"/>
      <c r="B47" s="255" t="s">
        <v>47</v>
      </c>
      <c r="C47" s="256"/>
      <c r="D47" s="256"/>
      <c r="E47" s="257"/>
      <c r="G47" s="255" t="s">
        <v>25</v>
      </c>
      <c r="H47" s="256"/>
      <c r="I47" s="256"/>
      <c r="J47" s="257"/>
      <c r="K47" s="70"/>
      <c r="L47" s="67"/>
      <c r="M47" s="67"/>
      <c r="N47" s="241"/>
      <c r="O47" s="242"/>
      <c r="P47" s="242"/>
      <c r="Q47" s="20"/>
      <c r="S47" s="3"/>
    </row>
    <row r="48" spans="1:19" ht="19.5" customHeight="1" x14ac:dyDescent="0.25">
      <c r="A48" s="48" t="s">
        <v>3</v>
      </c>
      <c r="B48" s="128" t="s">
        <v>5</v>
      </c>
      <c r="C48" s="84" t="s">
        <v>6</v>
      </c>
      <c r="D48" s="84" t="s">
        <v>76</v>
      </c>
      <c r="E48" s="134" t="s">
        <v>0</v>
      </c>
      <c r="G48" s="128" t="s">
        <v>5</v>
      </c>
      <c r="H48" s="84" t="s">
        <v>6</v>
      </c>
      <c r="I48" s="84" t="s">
        <v>76</v>
      </c>
      <c r="J48" s="134" t="s">
        <v>0</v>
      </c>
      <c r="M48" s="235">
        <f>E50+J50</f>
        <v>0</v>
      </c>
      <c r="N48" s="242"/>
      <c r="O48" s="242"/>
      <c r="P48" s="242"/>
      <c r="Q48" s="146"/>
      <c r="S48" s="32"/>
    </row>
    <row r="49" spans="1:19" ht="19.5" customHeight="1" thickBot="1" x14ac:dyDescent="0.3">
      <c r="A49" s="87" t="s">
        <v>24</v>
      </c>
      <c r="B49" s="119">
        <v>0</v>
      </c>
      <c r="C49" s="49">
        <v>0</v>
      </c>
      <c r="D49" s="49">
        <v>0</v>
      </c>
      <c r="E49" s="130">
        <f>SUM(B49:D49)</f>
        <v>0</v>
      </c>
      <c r="G49" s="119">
        <v>0</v>
      </c>
      <c r="H49" s="49">
        <v>0</v>
      </c>
      <c r="I49" s="49">
        <v>0</v>
      </c>
      <c r="J49" s="130">
        <f>SUM(G49:I49)</f>
        <v>0</v>
      </c>
      <c r="M49" s="243"/>
      <c r="N49" s="242"/>
      <c r="O49" s="242"/>
      <c r="P49" s="242"/>
      <c r="Q49" s="146"/>
      <c r="S49" s="32"/>
    </row>
    <row r="50" spans="1:19" s="25" customFormat="1" ht="23.25" customHeight="1" thickBot="1" x14ac:dyDescent="0.3">
      <c r="A50" s="50" t="s">
        <v>10</v>
      </c>
      <c r="B50" s="131">
        <f>B49*10</f>
        <v>0</v>
      </c>
      <c r="C50" s="132">
        <f>C49*10</f>
        <v>0</v>
      </c>
      <c r="D50" s="132">
        <f>D49*10</f>
        <v>0</v>
      </c>
      <c r="E50" s="135">
        <f>SUM(B50:D50)</f>
        <v>0</v>
      </c>
      <c r="G50" s="131">
        <f>G49*10</f>
        <v>0</v>
      </c>
      <c r="H50" s="132">
        <f>H49*10</f>
        <v>0</v>
      </c>
      <c r="I50" s="132">
        <f>I49*10</f>
        <v>0</v>
      </c>
      <c r="J50" s="135">
        <f>SUM(G50:I50)</f>
        <v>0</v>
      </c>
      <c r="M50" s="98" t="s">
        <v>23</v>
      </c>
      <c r="N50" s="242"/>
      <c r="O50" s="242"/>
      <c r="P50" s="242"/>
      <c r="Q50" s="24"/>
    </row>
    <row r="51" spans="1:19" s="9" customFormat="1" ht="19.5" customHeight="1" x14ac:dyDescent="0.25">
      <c r="A51" s="33" t="s">
        <v>15</v>
      </c>
      <c r="B51" s="33"/>
      <c r="C51" s="51"/>
      <c r="D51" s="61"/>
      <c r="E51" s="61"/>
      <c r="F51" s="61"/>
      <c r="G51" s="61"/>
      <c r="H51" s="52"/>
      <c r="I51" s="52"/>
      <c r="J51" s="66"/>
      <c r="M51" s="41">
        <v>4519</v>
      </c>
      <c r="N51" s="242"/>
      <c r="O51" s="242"/>
      <c r="P51" s="242"/>
      <c r="Q51" s="31"/>
      <c r="S51" s="5"/>
    </row>
    <row r="52" spans="1:19" ht="19.5" customHeight="1" x14ac:dyDescent="0.25">
      <c r="N52" s="51"/>
      <c r="O52" s="69"/>
      <c r="P52" s="23"/>
      <c r="Q52" s="21"/>
    </row>
    <row r="53" spans="1:19" ht="19.5" customHeight="1" x14ac:dyDescent="0.25">
      <c r="A53" s="32"/>
      <c r="B53" s="32"/>
      <c r="C53" s="32"/>
      <c r="D53" s="32"/>
      <c r="E53" s="32"/>
      <c r="F53" s="32"/>
      <c r="N53" s="51"/>
      <c r="O53" s="69"/>
      <c r="P53" s="23"/>
      <c r="Q53" s="21"/>
    </row>
    <row r="54" spans="1:19" ht="21.75" customHeight="1" x14ac:dyDescent="0.25">
      <c r="A54" s="244" t="s">
        <v>26</v>
      </c>
      <c r="B54" s="244"/>
      <c r="C54" s="244"/>
      <c r="D54" s="244"/>
      <c r="E54" s="244"/>
      <c r="F54" s="244"/>
      <c r="N54" s="51"/>
      <c r="O54" s="71"/>
      <c r="P54" s="11"/>
      <c r="Q54" s="21"/>
    </row>
    <row r="55" spans="1:19" ht="15.75" customHeight="1" x14ac:dyDescent="0.25">
      <c r="A55" s="244"/>
      <c r="B55" s="244"/>
      <c r="C55" s="244"/>
      <c r="D55" s="244"/>
      <c r="E55" s="244"/>
      <c r="F55" s="244"/>
      <c r="G55" s="32"/>
      <c r="H55" s="32"/>
      <c r="I55" s="32"/>
      <c r="J55" s="32"/>
      <c r="K55" s="32"/>
      <c r="N55" s="51"/>
      <c r="P55" s="22"/>
      <c r="Q55" s="29"/>
      <c r="R55" s="4"/>
      <c r="S55" s="14"/>
    </row>
    <row r="56" spans="1:19" ht="16.5" customHeight="1" x14ac:dyDescent="0.25">
      <c r="A56" s="244"/>
      <c r="B56" s="244"/>
      <c r="C56" s="244"/>
      <c r="D56" s="244"/>
      <c r="E56" s="244"/>
      <c r="F56" s="244"/>
      <c r="L56" s="75"/>
      <c r="N56" s="51"/>
      <c r="R56" s="4"/>
      <c r="S56" s="14"/>
    </row>
    <row r="57" spans="1:19" s="10" customFormat="1" ht="16.5" customHeight="1" x14ac:dyDescent="0.25">
      <c r="A57" s="244"/>
      <c r="B57" s="244"/>
      <c r="C57" s="244"/>
      <c r="D57" s="244"/>
      <c r="E57" s="244"/>
      <c r="F57" s="244"/>
      <c r="L57" s="109"/>
      <c r="M57" s="80"/>
      <c r="N57" s="82"/>
      <c r="O57" s="80"/>
      <c r="R57" s="6"/>
      <c r="S57" s="110"/>
    </row>
    <row r="58" spans="1:19" ht="19.5" thickBot="1" x14ac:dyDescent="0.35">
      <c r="A58" s="244"/>
      <c r="B58" s="244"/>
      <c r="C58" s="244"/>
      <c r="D58" s="244"/>
      <c r="E58" s="244"/>
      <c r="F58" s="244"/>
      <c r="K58" s="72" t="s">
        <v>14</v>
      </c>
      <c r="L58" s="245">
        <f>SUM(M12+M25+M38+M48)</f>
        <v>0</v>
      </c>
      <c r="M58" s="245"/>
      <c r="R58" s="4"/>
      <c r="S58" s="14"/>
    </row>
    <row r="59" spans="1:19" ht="12" customHeight="1" thickTop="1" x14ac:dyDescent="0.25">
      <c r="A59" s="100"/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77"/>
      <c r="M59" s="68"/>
      <c r="N59" s="76"/>
      <c r="P59" s="15"/>
      <c r="R59" s="4"/>
      <c r="S59" s="14"/>
    </row>
    <row r="60" spans="1:19" ht="15.75" x14ac:dyDescent="0.25">
      <c r="A60" s="99" t="s">
        <v>4</v>
      </c>
      <c r="B60" s="99"/>
      <c r="C60" s="99"/>
      <c r="D60" s="74"/>
      <c r="E60" s="74"/>
      <c r="F60" s="74"/>
      <c r="G60" s="74"/>
      <c r="H60" s="75"/>
      <c r="I60" s="75"/>
      <c r="J60" s="75"/>
      <c r="K60" s="75"/>
      <c r="L60" s="79"/>
      <c r="M60" s="79"/>
      <c r="O60" s="76"/>
      <c r="P60" s="12"/>
    </row>
    <row r="61" spans="1:19" s="104" customFormat="1" ht="15" customHeight="1" x14ac:dyDescent="0.25">
      <c r="A61" s="89" t="s">
        <v>51</v>
      </c>
      <c r="B61" s="89"/>
      <c r="C61" s="89"/>
      <c r="D61" s="74"/>
      <c r="E61" s="74"/>
      <c r="F61" s="74"/>
      <c r="G61" s="74"/>
      <c r="H61" s="75"/>
      <c r="I61" s="75"/>
      <c r="J61" s="75"/>
      <c r="K61" s="75"/>
      <c r="L61" s="51"/>
      <c r="M61" s="51"/>
      <c r="N61" s="47"/>
      <c r="O61" s="33"/>
      <c r="S61" s="146"/>
    </row>
    <row r="62" spans="1:19" s="25" customFormat="1" ht="17.25" customHeight="1" x14ac:dyDescent="0.25">
      <c r="A62" s="100" t="s">
        <v>27</v>
      </c>
      <c r="B62" s="100"/>
      <c r="C62" s="100"/>
      <c r="D62" s="77"/>
      <c r="E62" s="77"/>
      <c r="F62" s="78"/>
      <c r="G62" s="78"/>
      <c r="H62" s="73"/>
      <c r="I62" s="73"/>
      <c r="J62" s="77"/>
      <c r="K62" s="77"/>
      <c r="L62" s="51"/>
      <c r="M62" s="51"/>
      <c r="N62" s="65"/>
      <c r="O62" s="68"/>
      <c r="S62" s="24"/>
    </row>
    <row r="63" spans="1:19" ht="12" customHeight="1" x14ac:dyDescent="0.25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81"/>
      <c r="P63" s="1"/>
      <c r="Q63" s="1"/>
      <c r="R63" s="6"/>
    </row>
    <row r="64" spans="1:19" s="10" customFormat="1" ht="12" customHeight="1" x14ac:dyDescent="0.25">
      <c r="A64" s="33"/>
      <c r="B64" s="33"/>
      <c r="C64" s="33"/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82"/>
      <c r="O64" s="81"/>
      <c r="P64" s="6"/>
      <c r="Q64" s="6"/>
      <c r="R64" s="6"/>
      <c r="S64" s="18"/>
    </row>
    <row r="65" spans="1:19" s="16" customFormat="1" ht="27.75" customHeight="1" x14ac:dyDescent="0.25">
      <c r="A65" s="33"/>
      <c r="B65" s="33"/>
      <c r="C65" s="33"/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79"/>
      <c r="O65" s="82"/>
      <c r="P65" s="27"/>
      <c r="R65" s="17"/>
    </row>
    <row r="66" spans="1:19" ht="30" customHeight="1" x14ac:dyDescent="0.25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79"/>
      <c r="P66" s="4"/>
      <c r="R66" s="6"/>
    </row>
    <row r="67" spans="1:19" ht="20.25" customHeight="1" x14ac:dyDescent="0.25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  <c r="Q67" s="4"/>
    </row>
    <row r="68" spans="1:19" x14ac:dyDescent="0.25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1:19" x14ac:dyDescent="0.25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</row>
    <row r="70" spans="1:19" x14ac:dyDescent="0.25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</row>
    <row r="71" spans="1:19" x14ac:dyDescent="0.25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</row>
    <row r="72" spans="1:19" x14ac:dyDescent="0.25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1:19" x14ac:dyDescent="0.25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1:19" x14ac:dyDescent="0.25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1:19" x14ac:dyDescent="0.25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1:19" x14ac:dyDescent="0.25">
      <c r="D76" s="52"/>
      <c r="E76" s="52"/>
      <c r="F76" s="52"/>
      <c r="G76" s="52"/>
      <c r="H76" s="52"/>
      <c r="I76" s="52"/>
      <c r="J76" s="51"/>
      <c r="K76" s="51"/>
      <c r="L76" s="51"/>
      <c r="M76" s="51"/>
      <c r="N76" s="51"/>
      <c r="O76" s="51"/>
      <c r="P76" s="4"/>
      <c r="S76" s="32"/>
    </row>
    <row r="77" spans="1:19" x14ac:dyDescent="0.25">
      <c r="D77" s="52"/>
      <c r="E77" s="52"/>
      <c r="F77" s="52"/>
      <c r="G77" s="52"/>
      <c r="H77" s="52"/>
      <c r="I77" s="52"/>
      <c r="J77" s="51"/>
      <c r="K77" s="51"/>
      <c r="L77" s="51"/>
      <c r="M77" s="51"/>
      <c r="N77" s="51"/>
      <c r="O77" s="51"/>
      <c r="P77" s="4"/>
      <c r="S77" s="32"/>
    </row>
    <row r="78" spans="1:19" x14ac:dyDescent="0.25">
      <c r="D78" s="52"/>
      <c r="E78" s="52"/>
      <c r="F78" s="52"/>
      <c r="G78" s="52"/>
      <c r="H78" s="52"/>
      <c r="I78" s="52"/>
      <c r="J78" s="51"/>
      <c r="K78" s="51"/>
      <c r="L78" s="51"/>
      <c r="M78" s="51"/>
      <c r="N78" s="51"/>
      <c r="O78" s="51"/>
      <c r="P78" s="4"/>
      <c r="S78" s="32"/>
    </row>
    <row r="79" spans="1:19" x14ac:dyDescent="0.25">
      <c r="N79" s="51"/>
      <c r="O79" s="51"/>
      <c r="P79" s="4"/>
      <c r="S79" s="32"/>
    </row>
    <row r="80" spans="1:19" x14ac:dyDescent="0.25">
      <c r="N80" s="51"/>
      <c r="O80" s="51"/>
      <c r="P80" s="4"/>
      <c r="S80" s="32"/>
    </row>
    <row r="81" spans="14:19" x14ac:dyDescent="0.25">
      <c r="N81" s="51"/>
      <c r="O81" s="51"/>
      <c r="P81" s="4"/>
      <c r="S81" s="32"/>
    </row>
    <row r="82" spans="14:19" x14ac:dyDescent="0.25">
      <c r="N82" s="51"/>
      <c r="O82" s="51"/>
      <c r="P82" s="4"/>
      <c r="S82" s="32"/>
    </row>
    <row r="83" spans="14:19" x14ac:dyDescent="0.25">
      <c r="N83" s="51"/>
      <c r="O83" s="51"/>
      <c r="P83" s="4"/>
      <c r="S83" s="32"/>
    </row>
    <row r="84" spans="14:19" x14ac:dyDescent="0.25">
      <c r="O84" s="51"/>
      <c r="S84" s="32"/>
    </row>
  </sheetData>
  <mergeCells count="18">
    <mergeCell ref="N47:P51"/>
    <mergeCell ref="M48:M49"/>
    <mergeCell ref="A54:F58"/>
    <mergeCell ref="L58:M58"/>
    <mergeCell ref="A20:M20"/>
    <mergeCell ref="B21:L21"/>
    <mergeCell ref="B26:L26"/>
    <mergeCell ref="A34:M34"/>
    <mergeCell ref="A46:M46"/>
    <mergeCell ref="G47:J47"/>
    <mergeCell ref="B47:E47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4"/>
  <sheetViews>
    <sheetView showGridLines="0" view="pageBreakPreview" topLeftCell="A16" zoomScale="85" zoomScaleNormal="85" zoomScaleSheetLayoutView="85" workbookViewId="0">
      <selection activeCell="J41" sqref="J41"/>
    </sheetView>
  </sheetViews>
  <sheetFormatPr defaultColWidth="8.85546875" defaultRowHeight="15" x14ac:dyDescent="0.25"/>
  <cols>
    <col min="1" max="1" width="13.85546875" style="33" customWidth="1"/>
    <col min="2" max="2" width="9.5703125" style="33" bestFit="1" customWidth="1"/>
    <col min="3" max="3" width="10.28515625" style="33" customWidth="1"/>
    <col min="4" max="4" width="10.85546875" style="55" customWidth="1"/>
    <col min="5" max="5" width="12.140625" style="55" customWidth="1"/>
    <col min="6" max="8" width="11.28515625" style="55" customWidth="1"/>
    <col min="9" max="9" width="10.28515625" style="55" customWidth="1"/>
    <col min="10" max="10" width="10.140625" style="33" customWidth="1"/>
    <col min="11" max="11" width="11.42578125" style="33" customWidth="1"/>
    <col min="12" max="12" width="13" style="33" customWidth="1"/>
    <col min="13" max="13" width="18.140625" style="33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47" customWidth="1"/>
    <col min="20" max="16384" width="8.85546875" style="32"/>
  </cols>
  <sheetData>
    <row r="1" spans="1:19" s="8" customFormat="1" ht="36.75" customHeight="1" x14ac:dyDescent="0.5">
      <c r="A1" s="226" t="s">
        <v>80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45"/>
      <c r="O1" s="45"/>
      <c r="Q1" s="13"/>
      <c r="S1" s="2"/>
    </row>
    <row r="2" spans="1:19" s="42" customFormat="1" ht="49.5" customHeight="1" x14ac:dyDescent="0.25">
      <c r="A2" s="228" t="s">
        <v>79</v>
      </c>
      <c r="B2" s="228"/>
      <c r="C2" s="25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46"/>
      <c r="O2" s="46"/>
      <c r="Q2" s="43"/>
      <c r="S2" s="44"/>
    </row>
    <row r="3" spans="1:19" s="42" customFormat="1" ht="26.25" customHeight="1" x14ac:dyDescent="0.3">
      <c r="A3" s="92" t="s">
        <v>11</v>
      </c>
      <c r="B3" s="92"/>
      <c r="C3" s="92"/>
      <c r="D3" s="114"/>
      <c r="E3" s="91"/>
      <c r="F3" s="91"/>
      <c r="G3" s="91"/>
      <c r="H3" s="91"/>
      <c r="I3" s="91"/>
      <c r="J3" s="91"/>
      <c r="K3" s="91"/>
      <c r="L3" s="91"/>
      <c r="N3" s="46"/>
      <c r="O3" s="46"/>
      <c r="Q3" s="43"/>
      <c r="S3" s="44"/>
    </row>
    <row r="4" spans="1:19" s="42" customFormat="1" ht="28.5" customHeight="1" x14ac:dyDescent="0.3">
      <c r="A4" s="92" t="s">
        <v>16</v>
      </c>
      <c r="B4" s="92"/>
      <c r="C4" s="97"/>
      <c r="D4" s="97"/>
      <c r="E4" s="97"/>
      <c r="F4" s="97"/>
      <c r="H4" s="101"/>
      <c r="I4" s="102" t="s">
        <v>13</v>
      </c>
      <c r="J4" s="96"/>
      <c r="K4" s="91"/>
      <c r="L4" s="93"/>
      <c r="M4" s="46"/>
      <c r="N4" s="43"/>
      <c r="P4" s="44"/>
    </row>
    <row r="5" spans="1:19" s="42" customFormat="1" ht="24.75" customHeight="1" x14ac:dyDescent="0.3">
      <c r="A5" s="92" t="s">
        <v>12</v>
      </c>
      <c r="B5" s="92"/>
      <c r="C5" s="137"/>
      <c r="D5" s="138"/>
      <c r="E5" s="138"/>
      <c r="F5" s="139"/>
      <c r="G5" s="139"/>
      <c r="H5" s="139"/>
      <c r="I5" s="139"/>
      <c r="J5" s="139"/>
      <c r="K5" s="139"/>
      <c r="L5" s="140"/>
      <c r="M5" s="36"/>
      <c r="N5" s="46"/>
      <c r="O5" s="46"/>
      <c r="Q5" s="43"/>
      <c r="S5" s="44"/>
    </row>
    <row r="6" spans="1:19" s="42" customFormat="1" ht="9.75" customHeight="1" thickBot="1" x14ac:dyDescent="0.35">
      <c r="A6" s="94"/>
      <c r="B6" s="94"/>
      <c r="C6" s="94"/>
      <c r="D6" s="95"/>
      <c r="E6" s="95"/>
      <c r="F6" s="136"/>
      <c r="G6" s="136"/>
      <c r="H6" s="136"/>
      <c r="I6" s="136"/>
      <c r="J6" s="136"/>
      <c r="K6" s="136"/>
      <c r="L6" s="36"/>
      <c r="M6" s="36"/>
      <c r="N6" s="46"/>
      <c r="O6" s="46"/>
      <c r="Q6" s="43"/>
      <c r="S6" s="44"/>
    </row>
    <row r="7" spans="1:19" s="42" customFormat="1" ht="24.75" customHeight="1" thickBot="1" x14ac:dyDescent="0.3">
      <c r="A7" s="229" t="s">
        <v>57</v>
      </c>
      <c r="B7" s="230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2"/>
      <c r="N7" s="103"/>
      <c r="O7" s="104"/>
      <c r="P7" s="104"/>
      <c r="Q7" s="43"/>
      <c r="S7" s="44"/>
    </row>
    <row r="8" spans="1:19" s="42" customFormat="1" ht="15.75" x14ac:dyDescent="0.25">
      <c r="A8" s="89"/>
      <c r="B8" s="233" t="s">
        <v>46</v>
      </c>
      <c r="C8" s="234"/>
      <c r="D8" s="234"/>
      <c r="E8" s="234"/>
      <c r="F8" s="234"/>
      <c r="G8" s="234"/>
      <c r="H8" s="234"/>
      <c r="J8" s="115"/>
      <c r="K8" s="115"/>
      <c r="L8" s="105"/>
      <c r="M8" s="105"/>
      <c r="N8" s="103"/>
      <c r="O8" s="104"/>
      <c r="P8" s="104"/>
      <c r="Q8" s="43"/>
      <c r="S8" s="44"/>
    </row>
    <row r="9" spans="1:19" s="30" customFormat="1" ht="26.25" customHeight="1" x14ac:dyDescent="0.25">
      <c r="A9" s="85" t="s">
        <v>9</v>
      </c>
      <c r="B9" s="124" t="s">
        <v>29</v>
      </c>
      <c r="C9" s="83" t="s">
        <v>30</v>
      </c>
      <c r="D9" s="83" t="s">
        <v>31</v>
      </c>
      <c r="E9" s="83" t="s">
        <v>32</v>
      </c>
      <c r="F9" s="83" t="s">
        <v>33</v>
      </c>
      <c r="G9" s="83" t="s">
        <v>34</v>
      </c>
      <c r="H9" s="118" t="s">
        <v>0</v>
      </c>
      <c r="J9" s="90"/>
      <c r="K9" s="89"/>
      <c r="M9" s="104"/>
      <c r="N9" s="104"/>
    </row>
    <row r="10" spans="1:19" ht="19.5" customHeight="1" x14ac:dyDescent="0.25">
      <c r="A10" s="87" t="s">
        <v>21</v>
      </c>
      <c r="B10" s="116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117">
        <f>SUM(B10:G10)</f>
        <v>0</v>
      </c>
      <c r="I10" s="32"/>
      <c r="J10" s="90"/>
      <c r="K10" s="89"/>
      <c r="L10" s="1"/>
      <c r="M10" s="104"/>
      <c r="N10" s="104"/>
      <c r="O10" s="32"/>
      <c r="S10" s="32"/>
    </row>
    <row r="11" spans="1:19" ht="19.5" customHeight="1" x14ac:dyDescent="0.25">
      <c r="A11" s="87" t="s">
        <v>19</v>
      </c>
      <c r="B11" s="116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117">
        <f>SUM(B11:G11)</f>
        <v>0</v>
      </c>
      <c r="I11" s="32"/>
      <c r="J11" s="90"/>
      <c r="K11" s="235"/>
      <c r="L11" s="32"/>
      <c r="M11" s="104"/>
      <c r="N11" s="104"/>
      <c r="O11" s="32"/>
      <c r="S11" s="32"/>
    </row>
    <row r="12" spans="1:19" ht="19.5" customHeight="1" x14ac:dyDescent="0.25">
      <c r="A12" s="87" t="s">
        <v>17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117">
        <f>SUM(B12:G12)</f>
        <v>0</v>
      </c>
      <c r="I12" s="32"/>
      <c r="J12" s="90"/>
      <c r="K12" s="236"/>
      <c r="L12" s="32"/>
      <c r="M12" s="235">
        <f>H18</f>
        <v>0</v>
      </c>
      <c r="N12" s="104"/>
      <c r="O12" s="32"/>
      <c r="S12" s="32"/>
    </row>
    <row r="13" spans="1:19" ht="16.5" thickBot="1" x14ac:dyDescent="0.3">
      <c r="A13" s="87"/>
      <c r="B13" s="238" t="s">
        <v>45</v>
      </c>
      <c r="C13" s="239"/>
      <c r="D13" s="239"/>
      <c r="E13" s="239"/>
      <c r="F13" s="239"/>
      <c r="G13" s="239"/>
      <c r="H13" s="240"/>
      <c r="I13" s="32"/>
      <c r="J13" s="115"/>
      <c r="K13" s="32"/>
      <c r="L13" s="32"/>
      <c r="M13" s="237"/>
      <c r="N13" s="104"/>
      <c r="O13" s="104"/>
      <c r="S13" s="32"/>
    </row>
    <row r="14" spans="1:19" ht="26.25" x14ac:dyDescent="0.25">
      <c r="A14" s="87"/>
      <c r="B14" s="164" t="s">
        <v>82</v>
      </c>
      <c r="C14" s="142">
        <v>2017</v>
      </c>
      <c r="D14" s="142">
        <v>2016</v>
      </c>
      <c r="E14" s="142">
        <v>2015</v>
      </c>
      <c r="F14" s="142">
        <v>2014</v>
      </c>
      <c r="G14" s="142">
        <v>2013</v>
      </c>
      <c r="H14" s="143" t="s">
        <v>0</v>
      </c>
      <c r="I14" s="32"/>
      <c r="J14" s="90"/>
      <c r="K14" s="39"/>
      <c r="L14" s="32"/>
      <c r="M14" s="38" t="s">
        <v>1</v>
      </c>
      <c r="N14" s="104"/>
      <c r="O14" s="32"/>
      <c r="S14" s="32"/>
    </row>
    <row r="15" spans="1:19" ht="15.75" x14ac:dyDescent="0.25">
      <c r="A15" s="87" t="s">
        <v>75</v>
      </c>
      <c r="B15" s="11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120">
        <f>SUM(B15:G15)</f>
        <v>0</v>
      </c>
      <c r="I15" s="32"/>
      <c r="J15" s="90"/>
      <c r="K15" s="39"/>
      <c r="L15" s="32"/>
      <c r="M15" s="39">
        <v>4530</v>
      </c>
      <c r="N15" s="104"/>
      <c r="O15" s="32"/>
      <c r="S15" s="32"/>
    </row>
    <row r="16" spans="1:19" ht="19.5" customHeight="1" x14ac:dyDescent="0.25">
      <c r="A16" s="87" t="s">
        <v>20</v>
      </c>
      <c r="B16" s="11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120">
        <f>SUM(B16:G16)</f>
        <v>0</v>
      </c>
      <c r="I16" s="32"/>
      <c r="J16" s="90"/>
      <c r="K16" s="38"/>
      <c r="L16" s="32"/>
      <c r="M16" s="39"/>
      <c r="N16" s="104"/>
      <c r="O16" s="32"/>
      <c r="S16" s="32"/>
    </row>
    <row r="17" spans="1:20" ht="19.5" customHeight="1" x14ac:dyDescent="0.25">
      <c r="A17" s="87" t="s">
        <v>18</v>
      </c>
      <c r="B17" s="11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120">
        <f>SUM(B17:G17)</f>
        <v>0</v>
      </c>
      <c r="I17" s="32"/>
      <c r="J17" s="90"/>
      <c r="K17" s="39"/>
      <c r="L17" s="1"/>
      <c r="M17" s="104"/>
      <c r="N17" s="104"/>
      <c r="O17" s="32"/>
      <c r="S17" s="32"/>
    </row>
    <row r="18" spans="1:20" ht="19.5" customHeight="1" thickBot="1" x14ac:dyDescent="0.3">
      <c r="A18" s="86" t="s">
        <v>10</v>
      </c>
      <c r="B18" s="125">
        <f>(B16+B17+B15)*16</f>
        <v>0</v>
      </c>
      <c r="C18" s="126">
        <f t="shared" ref="C18:H18" si="0">(C16+C17+C15)*16</f>
        <v>0</v>
      </c>
      <c r="D18" s="126">
        <f t="shared" si="0"/>
        <v>0</v>
      </c>
      <c r="E18" s="126">
        <f t="shared" si="0"/>
        <v>0</v>
      </c>
      <c r="F18" s="126">
        <f t="shared" si="0"/>
        <v>0</v>
      </c>
      <c r="G18" s="126">
        <f t="shared" si="0"/>
        <v>0</v>
      </c>
      <c r="H18" s="127">
        <f t="shared" si="0"/>
        <v>0</v>
      </c>
      <c r="I18" s="32"/>
      <c r="J18" s="90"/>
      <c r="K18" s="89"/>
      <c r="L18" s="1"/>
      <c r="M18" s="104"/>
      <c r="N18" s="104"/>
      <c r="O18" s="32"/>
      <c r="S18" s="32"/>
    </row>
    <row r="19" spans="1:20" ht="15.75" customHeight="1" thickBot="1" x14ac:dyDescent="0.3">
      <c r="A19" s="51"/>
      <c r="B19" s="51"/>
      <c r="C19" s="51"/>
      <c r="D19" s="52"/>
      <c r="E19" s="52"/>
      <c r="F19" s="52"/>
      <c r="G19" s="52"/>
      <c r="H19" s="56"/>
      <c r="I19" s="56"/>
      <c r="J19" s="57"/>
      <c r="K19" s="58"/>
      <c r="L19" s="57"/>
      <c r="M19" s="59"/>
      <c r="N19" s="104"/>
      <c r="O19" s="104"/>
      <c r="P19" s="104"/>
      <c r="Q19" s="11"/>
      <c r="R19" s="7"/>
      <c r="S19" s="14"/>
    </row>
    <row r="20" spans="1:20" ht="20.25" customHeight="1" thickBot="1" x14ac:dyDescent="0.3">
      <c r="A20" s="229" t="s">
        <v>58</v>
      </c>
      <c r="B20" s="230"/>
      <c r="C20" s="230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104"/>
      <c r="O20" s="104"/>
      <c r="P20" s="104"/>
      <c r="Q20" s="11"/>
      <c r="R20" s="4"/>
      <c r="S20" s="14"/>
    </row>
    <row r="21" spans="1:20" ht="20.25" customHeight="1" thickBot="1" x14ac:dyDescent="0.3">
      <c r="A21" s="107"/>
      <c r="B21" s="247" t="s">
        <v>46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112"/>
      <c r="N21" s="104"/>
      <c r="O21" s="104"/>
      <c r="P21" s="104"/>
      <c r="Q21" s="11"/>
      <c r="R21" s="4"/>
      <c r="S21" s="14"/>
    </row>
    <row r="22" spans="1:20" ht="24" customHeight="1" x14ac:dyDescent="0.25">
      <c r="A22" s="85" t="s">
        <v>9</v>
      </c>
      <c r="B22" s="141" t="s">
        <v>35</v>
      </c>
      <c r="C22" s="142" t="s">
        <v>36</v>
      </c>
      <c r="D22" s="142" t="s">
        <v>37</v>
      </c>
      <c r="E22" s="142" t="s">
        <v>38</v>
      </c>
      <c r="F22" s="142" t="s">
        <v>39</v>
      </c>
      <c r="G22" s="142" t="s">
        <v>40</v>
      </c>
      <c r="H22" s="142" t="s">
        <v>41</v>
      </c>
      <c r="I22" s="142" t="s">
        <v>42</v>
      </c>
      <c r="J22" s="142" t="s">
        <v>43</v>
      </c>
      <c r="K22" s="142" t="s">
        <v>44</v>
      </c>
      <c r="L22" s="143" t="s">
        <v>0</v>
      </c>
      <c r="N22" s="90"/>
      <c r="O22" s="104"/>
      <c r="P22" s="4"/>
      <c r="Q22" s="11"/>
      <c r="R22" s="104"/>
      <c r="S22" s="104"/>
      <c r="T22" s="104"/>
    </row>
    <row r="23" spans="1:20" ht="19.5" customHeight="1" x14ac:dyDescent="0.25">
      <c r="A23" s="87" t="s">
        <v>21</v>
      </c>
      <c r="B23" s="116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17">
        <f>SUM(B23:K23)</f>
        <v>0</v>
      </c>
      <c r="N23" s="90"/>
      <c r="O23" s="104"/>
      <c r="P23" s="28"/>
      <c r="Q23" s="4"/>
      <c r="R23" s="104"/>
      <c r="S23" s="104"/>
      <c r="T23" s="104"/>
    </row>
    <row r="24" spans="1:20" ht="19.5" customHeight="1" x14ac:dyDescent="0.25">
      <c r="A24" s="87" t="s">
        <v>19</v>
      </c>
      <c r="B24" s="116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17">
        <f>SUM(B24:K24)</f>
        <v>0</v>
      </c>
      <c r="M24" s="32"/>
      <c r="N24" s="90"/>
      <c r="O24" s="104"/>
      <c r="P24" s="28"/>
      <c r="Q24" s="4"/>
      <c r="R24" s="104"/>
      <c r="S24" s="104"/>
      <c r="T24" s="104"/>
    </row>
    <row r="25" spans="1:20" ht="19.5" customHeight="1" thickBot="1" x14ac:dyDescent="0.3">
      <c r="A25" s="87" t="s">
        <v>17</v>
      </c>
      <c r="B25" s="144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17">
        <f>SUM(B25:K25)</f>
        <v>0</v>
      </c>
      <c r="M25" s="111">
        <f>L31</f>
        <v>0</v>
      </c>
      <c r="N25" s="32"/>
      <c r="O25" s="104"/>
      <c r="P25" s="28"/>
      <c r="Q25" s="4"/>
      <c r="R25" s="104"/>
      <c r="S25" s="104"/>
      <c r="T25" s="104"/>
    </row>
    <row r="26" spans="1:20" ht="19.5" customHeight="1" thickBot="1" x14ac:dyDescent="0.3">
      <c r="A26" s="87"/>
      <c r="B26" s="260" t="s">
        <v>45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2"/>
      <c r="M26" s="113" t="s">
        <v>2</v>
      </c>
      <c r="N26" s="104"/>
      <c r="O26" s="28"/>
      <c r="P26" s="4"/>
      <c r="Q26" s="104"/>
      <c r="R26" s="104"/>
      <c r="S26" s="104"/>
    </row>
    <row r="27" spans="1:20" ht="19.5" customHeight="1" x14ac:dyDescent="0.25">
      <c r="A27" s="87"/>
      <c r="B27" s="141">
        <v>2012</v>
      </c>
      <c r="C27" s="142">
        <v>2011</v>
      </c>
      <c r="D27" s="142">
        <v>2010</v>
      </c>
      <c r="E27" s="142">
        <v>2009</v>
      </c>
      <c r="F27" s="142">
        <v>2008</v>
      </c>
      <c r="G27" s="142">
        <v>2007</v>
      </c>
      <c r="H27" s="142">
        <v>2006</v>
      </c>
      <c r="I27" s="142">
        <v>2005</v>
      </c>
      <c r="J27" s="142">
        <v>2004</v>
      </c>
      <c r="K27" s="142">
        <v>2003</v>
      </c>
      <c r="L27" s="143" t="s">
        <v>0</v>
      </c>
      <c r="M27" s="39">
        <v>4531</v>
      </c>
      <c r="N27" s="4"/>
      <c r="O27" s="104"/>
      <c r="P27" s="104"/>
      <c r="Q27" s="104"/>
      <c r="S27" s="32"/>
    </row>
    <row r="28" spans="1:20" ht="19.5" customHeight="1" x14ac:dyDescent="0.25">
      <c r="A28" s="87" t="s">
        <v>75</v>
      </c>
      <c r="B28" s="11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120">
        <f>SUM(B28:K28)</f>
        <v>0</v>
      </c>
      <c r="M28" s="39"/>
      <c r="N28" s="4"/>
      <c r="O28" s="104"/>
      <c r="P28" s="104"/>
      <c r="Q28" s="104"/>
      <c r="S28" s="32"/>
    </row>
    <row r="29" spans="1:20" ht="19.5" customHeight="1" x14ac:dyDescent="0.25">
      <c r="A29" s="87" t="s">
        <v>20</v>
      </c>
      <c r="B29" s="11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120">
        <f>SUM(B29:K29)</f>
        <v>0</v>
      </c>
      <c r="M29" s="104"/>
      <c r="N29" s="4"/>
      <c r="O29" s="104"/>
      <c r="P29" s="104"/>
      <c r="Q29" s="104"/>
      <c r="S29" s="32"/>
    </row>
    <row r="30" spans="1:20" ht="19.5" customHeight="1" x14ac:dyDescent="0.25">
      <c r="A30" s="87" t="s">
        <v>18</v>
      </c>
      <c r="B30" s="11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120">
        <f>SUM(B30:K30)</f>
        <v>0</v>
      </c>
      <c r="M30" s="104"/>
      <c r="N30" s="4"/>
      <c r="O30" s="104"/>
      <c r="P30" s="104"/>
      <c r="Q30" s="104"/>
      <c r="S30" s="32"/>
    </row>
    <row r="31" spans="1:20" ht="19.5" customHeight="1" thickBot="1" x14ac:dyDescent="0.3">
      <c r="A31" s="86" t="s">
        <v>10</v>
      </c>
      <c r="B31" s="121">
        <f>(B29+B30+B28)*32</f>
        <v>0</v>
      </c>
      <c r="C31" s="122">
        <f t="shared" ref="C31:L31" si="1">(C29+C30+C28)*32</f>
        <v>0</v>
      </c>
      <c r="D31" s="122">
        <f t="shared" si="1"/>
        <v>0</v>
      </c>
      <c r="E31" s="122">
        <f t="shared" si="1"/>
        <v>0</v>
      </c>
      <c r="F31" s="122">
        <f t="shared" si="1"/>
        <v>0</v>
      </c>
      <c r="G31" s="122">
        <f t="shared" si="1"/>
        <v>0</v>
      </c>
      <c r="H31" s="122">
        <f t="shared" si="1"/>
        <v>0</v>
      </c>
      <c r="I31" s="122">
        <f t="shared" si="1"/>
        <v>0</v>
      </c>
      <c r="J31" s="122">
        <f t="shared" si="1"/>
        <v>0</v>
      </c>
      <c r="K31" s="122">
        <f t="shared" si="1"/>
        <v>0</v>
      </c>
      <c r="L31" s="123">
        <f t="shared" si="1"/>
        <v>0</v>
      </c>
      <c r="M31" s="104"/>
      <c r="N31" s="4"/>
      <c r="O31" s="104"/>
      <c r="P31" s="104"/>
      <c r="Q31" s="104"/>
      <c r="S31" s="32"/>
    </row>
    <row r="32" spans="1:20" ht="12" customHeight="1" x14ac:dyDescent="0.25">
      <c r="A32" s="51"/>
      <c r="B32" s="51"/>
      <c r="C32" s="51"/>
      <c r="F32" s="53"/>
      <c r="G32" s="53"/>
      <c r="H32" s="52"/>
      <c r="I32" s="52"/>
      <c r="J32" s="34"/>
      <c r="K32" s="54"/>
      <c r="L32" s="35"/>
      <c r="M32" s="60"/>
      <c r="N32" s="104"/>
      <c r="O32" s="89"/>
      <c r="P32" s="4"/>
      <c r="Q32" s="19"/>
      <c r="R32" s="7"/>
    </row>
    <row r="33" spans="1:19" ht="12" customHeight="1" thickBot="1" x14ac:dyDescent="0.3">
      <c r="A33" s="51"/>
      <c r="B33" s="51"/>
      <c r="C33" s="51"/>
      <c r="D33" s="61"/>
      <c r="E33" s="61"/>
      <c r="F33" s="61"/>
      <c r="G33" s="61"/>
      <c r="H33" s="61"/>
      <c r="I33" s="61"/>
      <c r="J33" s="57"/>
      <c r="K33" s="57"/>
      <c r="L33" s="57"/>
      <c r="M33" s="59"/>
      <c r="N33" s="104"/>
      <c r="O33" s="89"/>
      <c r="P33" s="4"/>
      <c r="Q33" s="19"/>
      <c r="R33" s="7"/>
    </row>
    <row r="34" spans="1:19" ht="19.5" customHeight="1" thickBot="1" x14ac:dyDescent="0.3">
      <c r="A34" s="253" t="s">
        <v>59</v>
      </c>
      <c r="B34" s="254"/>
      <c r="C34" s="254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104"/>
      <c r="O34" s="89"/>
      <c r="P34" s="4"/>
      <c r="Q34" s="19"/>
      <c r="R34" s="7"/>
    </row>
    <row r="35" spans="1:19" ht="19.5" customHeight="1" thickBot="1" x14ac:dyDescent="0.3">
      <c r="A35" s="108"/>
      <c r="B35" s="263" t="s">
        <v>46</v>
      </c>
      <c r="C35" s="264"/>
      <c r="D35" s="264"/>
      <c r="E35" s="264"/>
      <c r="F35" s="265"/>
      <c r="G35" s="106"/>
      <c r="H35" s="106"/>
      <c r="I35" s="106"/>
      <c r="J35" s="106"/>
      <c r="K35" s="106"/>
      <c r="L35" s="106"/>
      <c r="M35" s="106"/>
      <c r="N35" s="104"/>
      <c r="O35" s="89"/>
      <c r="P35" s="4"/>
      <c r="Q35" s="19"/>
      <c r="R35" s="7"/>
    </row>
    <row r="36" spans="1:19" ht="24.75" customHeight="1" x14ac:dyDescent="0.25">
      <c r="A36" s="85" t="s">
        <v>22</v>
      </c>
      <c r="B36" s="141" t="s">
        <v>48</v>
      </c>
      <c r="C36" s="142" t="s">
        <v>7</v>
      </c>
      <c r="D36" s="142" t="s">
        <v>49</v>
      </c>
      <c r="E36" s="142" t="s">
        <v>8</v>
      </c>
      <c r="F36" s="152" t="s">
        <v>0</v>
      </c>
      <c r="G36" s="60"/>
      <c r="H36" s="60"/>
      <c r="I36" s="89"/>
      <c r="J36" s="89"/>
      <c r="K36" s="11"/>
      <c r="L36" s="19"/>
      <c r="M36" s="147"/>
      <c r="N36" s="32"/>
      <c r="O36" s="32"/>
      <c r="S36" s="32"/>
    </row>
    <row r="37" spans="1:19" ht="19.5" customHeight="1" x14ac:dyDescent="0.25">
      <c r="A37" s="87" t="s">
        <v>21</v>
      </c>
      <c r="B37" s="116">
        <v>0</v>
      </c>
      <c r="C37" s="88">
        <v>0</v>
      </c>
      <c r="D37" s="88">
        <v>0</v>
      </c>
      <c r="E37" s="88">
        <v>0</v>
      </c>
      <c r="F37" s="117">
        <f>SUM(B37:E37)</f>
        <v>0</v>
      </c>
      <c r="G37" s="25"/>
      <c r="H37" s="60"/>
      <c r="I37" s="89"/>
      <c r="J37" s="89"/>
      <c r="K37" s="32"/>
      <c r="L37" s="32"/>
      <c r="N37" s="32"/>
      <c r="O37" s="32"/>
      <c r="S37" s="32"/>
    </row>
    <row r="38" spans="1:19" ht="19.5" customHeight="1" thickBot="1" x14ac:dyDescent="0.3">
      <c r="A38" s="87" t="s">
        <v>19</v>
      </c>
      <c r="B38" s="116">
        <v>0</v>
      </c>
      <c r="C38" s="88">
        <v>0</v>
      </c>
      <c r="D38" s="88">
        <v>0</v>
      </c>
      <c r="E38" s="88">
        <v>0</v>
      </c>
      <c r="F38" s="117">
        <f>SUM(B38:E38)</f>
        <v>0</v>
      </c>
      <c r="G38" s="25"/>
      <c r="H38" s="60"/>
      <c r="I38" s="89"/>
      <c r="J38" s="89"/>
      <c r="K38" s="32"/>
      <c r="L38" s="32"/>
      <c r="M38" s="148">
        <f>F44</f>
        <v>0</v>
      </c>
      <c r="N38" s="32"/>
      <c r="O38" s="32"/>
      <c r="S38" s="32"/>
    </row>
    <row r="39" spans="1:19" ht="19.5" customHeight="1" thickBot="1" x14ac:dyDescent="0.3">
      <c r="A39" s="87" t="s">
        <v>17</v>
      </c>
      <c r="B39" s="116">
        <v>0</v>
      </c>
      <c r="C39" s="88">
        <v>0</v>
      </c>
      <c r="D39" s="88">
        <v>0</v>
      </c>
      <c r="E39" s="88">
        <v>0</v>
      </c>
      <c r="F39" s="117">
        <f>SUM(B39:E39)</f>
        <v>0</v>
      </c>
      <c r="G39" s="25"/>
      <c r="H39" s="60"/>
      <c r="I39" s="32"/>
      <c r="J39" s="89"/>
      <c r="K39" s="32"/>
      <c r="L39" s="32"/>
      <c r="M39" s="40" t="s">
        <v>50</v>
      </c>
      <c r="N39" s="32"/>
      <c r="O39" s="32"/>
      <c r="S39" s="32"/>
    </row>
    <row r="40" spans="1:19" ht="19.5" customHeight="1" thickBot="1" x14ac:dyDescent="0.3">
      <c r="A40" s="87"/>
      <c r="B40" s="263" t="s">
        <v>45</v>
      </c>
      <c r="C40" s="264"/>
      <c r="D40" s="264"/>
      <c r="E40" s="264"/>
      <c r="F40" s="265"/>
      <c r="G40" s="25"/>
      <c r="H40" s="60"/>
      <c r="I40" s="32"/>
      <c r="J40" s="89"/>
      <c r="K40" s="32"/>
      <c r="L40" s="32"/>
      <c r="M40" s="39">
        <v>4532</v>
      </c>
      <c r="N40" s="32"/>
      <c r="O40" s="32"/>
      <c r="S40" s="32"/>
    </row>
    <row r="41" spans="1:19" ht="19.5" customHeight="1" x14ac:dyDescent="0.25">
      <c r="A41" s="87" t="s">
        <v>75</v>
      </c>
      <c r="B41" s="153">
        <v>0</v>
      </c>
      <c r="C41" s="154">
        <v>0</v>
      </c>
      <c r="D41" s="154">
        <v>0</v>
      </c>
      <c r="E41" s="154">
        <v>0</v>
      </c>
      <c r="F41" s="225">
        <v>0</v>
      </c>
      <c r="G41" s="32"/>
      <c r="H41" s="60"/>
      <c r="I41" s="32"/>
      <c r="J41" s="89"/>
      <c r="K41" s="32"/>
      <c r="L41" s="32"/>
      <c r="M41" s="39"/>
      <c r="N41" s="32"/>
      <c r="O41" s="32"/>
      <c r="S41" s="32"/>
    </row>
    <row r="42" spans="1:19" s="25" customFormat="1" ht="19.5" customHeight="1" x14ac:dyDescent="0.25">
      <c r="A42" s="87" t="s">
        <v>20</v>
      </c>
      <c r="B42" s="119">
        <v>0</v>
      </c>
      <c r="C42" s="49">
        <v>0</v>
      </c>
      <c r="D42" s="49">
        <v>0</v>
      </c>
      <c r="E42" s="49">
        <v>0</v>
      </c>
      <c r="F42" s="130">
        <f>SUM(B42:E42)</f>
        <v>0</v>
      </c>
      <c r="G42" s="60"/>
      <c r="H42" s="60"/>
      <c r="J42" s="89"/>
      <c r="L42" s="39"/>
    </row>
    <row r="43" spans="1:19" s="25" customFormat="1" ht="19.5" customHeight="1" x14ac:dyDescent="0.25">
      <c r="A43" s="87" t="s">
        <v>18</v>
      </c>
      <c r="B43" s="119">
        <v>0</v>
      </c>
      <c r="C43" s="49">
        <v>0</v>
      </c>
      <c r="D43" s="49">
        <v>0</v>
      </c>
      <c r="E43" s="49">
        <v>0</v>
      </c>
      <c r="F43" s="130">
        <f>SUM(B43:E43)</f>
        <v>0</v>
      </c>
      <c r="G43" s="60"/>
      <c r="H43" s="60"/>
      <c r="J43" s="89"/>
      <c r="L43" s="26"/>
      <c r="M43" s="24"/>
    </row>
    <row r="44" spans="1:19" s="25" customFormat="1" ht="19.5" customHeight="1" thickBot="1" x14ac:dyDescent="0.3">
      <c r="A44" s="86" t="s">
        <v>10</v>
      </c>
      <c r="B44" s="131">
        <f>(B42+B43+B41)*32</f>
        <v>0</v>
      </c>
      <c r="C44" s="132">
        <f t="shared" ref="C44:E44" si="2">(C42+C43+C41)*32</f>
        <v>0</v>
      </c>
      <c r="D44" s="132">
        <f t="shared" si="2"/>
        <v>0</v>
      </c>
      <c r="E44" s="132">
        <f t="shared" si="2"/>
        <v>0</v>
      </c>
      <c r="F44" s="133">
        <f>(F42+F43+F41)*32</f>
        <v>0</v>
      </c>
      <c r="G44" s="60"/>
      <c r="H44" s="33"/>
      <c r="I44" s="89"/>
      <c r="J44" s="89"/>
      <c r="L44" s="26"/>
      <c r="M44" s="24"/>
    </row>
    <row r="45" spans="1:19" ht="15.75" thickBot="1" x14ac:dyDescent="0.3">
      <c r="A45" s="51"/>
      <c r="B45" s="51"/>
      <c r="C45" s="51"/>
      <c r="F45" s="61"/>
      <c r="G45" s="61"/>
      <c r="H45" s="61"/>
      <c r="I45" s="61"/>
      <c r="J45" s="35"/>
      <c r="K45" s="35"/>
      <c r="L45" s="35"/>
      <c r="M45" s="63"/>
      <c r="N45" s="62"/>
      <c r="P45" s="20"/>
      <c r="R45" s="3"/>
      <c r="S45" s="32"/>
    </row>
    <row r="46" spans="1:19" ht="16.5" thickBot="1" x14ac:dyDescent="0.3">
      <c r="A46" s="253" t="s">
        <v>60</v>
      </c>
      <c r="B46" s="254"/>
      <c r="C46" s="25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O46" s="62"/>
      <c r="Q46" s="20"/>
      <c r="S46" s="3"/>
    </row>
    <row r="47" spans="1:19" ht="30.75" customHeight="1" x14ac:dyDescent="0.25">
      <c r="A47" s="64"/>
      <c r="B47" s="255" t="s">
        <v>47</v>
      </c>
      <c r="C47" s="256"/>
      <c r="D47" s="256"/>
      <c r="E47" s="257"/>
      <c r="G47" s="255" t="s">
        <v>25</v>
      </c>
      <c r="H47" s="256"/>
      <c r="I47" s="256"/>
      <c r="J47" s="257"/>
      <c r="K47" s="70"/>
      <c r="L47" s="67"/>
      <c r="M47" s="67"/>
      <c r="N47" s="241"/>
      <c r="O47" s="242"/>
      <c r="P47" s="242"/>
      <c r="Q47" s="20"/>
      <c r="S47" s="3"/>
    </row>
    <row r="48" spans="1:19" ht="19.5" customHeight="1" x14ac:dyDescent="0.25">
      <c r="A48" s="48" t="s">
        <v>3</v>
      </c>
      <c r="B48" s="128" t="s">
        <v>5</v>
      </c>
      <c r="C48" s="84" t="s">
        <v>6</v>
      </c>
      <c r="D48" s="84" t="s">
        <v>76</v>
      </c>
      <c r="E48" s="134" t="s">
        <v>0</v>
      </c>
      <c r="G48" s="128" t="s">
        <v>5</v>
      </c>
      <c r="H48" s="84" t="s">
        <v>6</v>
      </c>
      <c r="I48" s="84" t="s">
        <v>76</v>
      </c>
      <c r="J48" s="134" t="s">
        <v>0</v>
      </c>
      <c r="M48" s="235">
        <f>E50+J50</f>
        <v>0</v>
      </c>
      <c r="N48" s="242"/>
      <c r="O48" s="242"/>
      <c r="P48" s="242"/>
      <c r="Q48" s="147"/>
      <c r="S48" s="32"/>
    </row>
    <row r="49" spans="1:19" ht="19.5" customHeight="1" thickBot="1" x14ac:dyDescent="0.3">
      <c r="A49" s="87" t="s">
        <v>24</v>
      </c>
      <c r="B49" s="119">
        <v>0</v>
      </c>
      <c r="C49" s="49">
        <v>0</v>
      </c>
      <c r="D49" s="49">
        <v>0</v>
      </c>
      <c r="E49" s="130">
        <f>SUM(B49:C49)</f>
        <v>0</v>
      </c>
      <c r="G49" s="119">
        <v>0</v>
      </c>
      <c r="H49" s="49">
        <v>0</v>
      </c>
      <c r="I49" s="49">
        <v>0</v>
      </c>
      <c r="J49" s="130">
        <f>SUM(G49:H49)</f>
        <v>0</v>
      </c>
      <c r="M49" s="243"/>
      <c r="N49" s="242"/>
      <c r="O49" s="242"/>
      <c r="P49" s="242"/>
      <c r="Q49" s="147"/>
      <c r="S49" s="32"/>
    </row>
    <row r="50" spans="1:19" s="25" customFormat="1" ht="23.25" customHeight="1" thickBot="1" x14ac:dyDescent="0.3">
      <c r="A50" s="50" t="s">
        <v>10</v>
      </c>
      <c r="B50" s="131">
        <f>B49*10</f>
        <v>0</v>
      </c>
      <c r="C50" s="132">
        <f>C49*10</f>
        <v>0</v>
      </c>
      <c r="D50" s="132">
        <f>D49*10</f>
        <v>0</v>
      </c>
      <c r="E50" s="135">
        <f>SUM(B50:C50)</f>
        <v>0</v>
      </c>
      <c r="G50" s="131">
        <f>G49*10</f>
        <v>0</v>
      </c>
      <c r="H50" s="132">
        <f>H49*10</f>
        <v>0</v>
      </c>
      <c r="I50" s="132">
        <f>I49*10</f>
        <v>0</v>
      </c>
      <c r="J50" s="135">
        <f>SUM(G50:H50)</f>
        <v>0</v>
      </c>
      <c r="M50" s="98" t="s">
        <v>23</v>
      </c>
      <c r="N50" s="242"/>
      <c r="O50" s="242"/>
      <c r="P50" s="242"/>
      <c r="Q50" s="24"/>
    </row>
    <row r="51" spans="1:19" s="9" customFormat="1" ht="19.5" customHeight="1" x14ac:dyDescent="0.25">
      <c r="A51" s="33" t="s">
        <v>15</v>
      </c>
      <c r="B51" s="33"/>
      <c r="C51" s="51"/>
      <c r="D51" s="61"/>
      <c r="E51" s="61"/>
      <c r="F51" s="61"/>
      <c r="G51" s="61"/>
      <c r="H51" s="52"/>
      <c r="I51" s="52"/>
      <c r="J51" s="66"/>
      <c r="M51" s="41">
        <v>4537</v>
      </c>
      <c r="N51" s="242"/>
      <c r="O51" s="242"/>
      <c r="P51" s="242"/>
      <c r="Q51" s="31"/>
      <c r="S51" s="5"/>
    </row>
    <row r="52" spans="1:19" ht="19.5" customHeight="1" x14ac:dyDescent="0.25">
      <c r="N52" s="51"/>
      <c r="O52" s="69"/>
      <c r="P52" s="23"/>
      <c r="Q52" s="21"/>
    </row>
    <row r="53" spans="1:19" ht="19.5" customHeight="1" x14ac:dyDescent="0.25">
      <c r="A53" s="32"/>
      <c r="B53" s="32"/>
      <c r="C53" s="32"/>
      <c r="D53" s="32"/>
      <c r="E53" s="32"/>
      <c r="F53" s="32"/>
      <c r="N53" s="51"/>
      <c r="O53" s="69"/>
      <c r="P53" s="23"/>
      <c r="Q53" s="21"/>
    </row>
    <row r="54" spans="1:19" ht="21.75" customHeight="1" x14ac:dyDescent="0.25">
      <c r="A54" s="244" t="s">
        <v>26</v>
      </c>
      <c r="B54" s="244"/>
      <c r="C54" s="244"/>
      <c r="D54" s="244"/>
      <c r="E54" s="244"/>
      <c r="F54" s="244"/>
      <c r="N54" s="51"/>
      <c r="O54" s="71"/>
      <c r="P54" s="11"/>
      <c r="Q54" s="21"/>
    </row>
    <row r="55" spans="1:19" ht="15.75" customHeight="1" x14ac:dyDescent="0.25">
      <c r="A55" s="244"/>
      <c r="B55" s="244"/>
      <c r="C55" s="244"/>
      <c r="D55" s="244"/>
      <c r="E55" s="244"/>
      <c r="F55" s="244"/>
      <c r="G55" s="32"/>
      <c r="H55" s="32"/>
      <c r="I55" s="32"/>
      <c r="J55" s="32"/>
      <c r="K55" s="32"/>
      <c r="N55" s="51"/>
      <c r="P55" s="22"/>
      <c r="Q55" s="29"/>
      <c r="R55" s="4"/>
      <c r="S55" s="14"/>
    </row>
    <row r="56" spans="1:19" ht="16.5" customHeight="1" x14ac:dyDescent="0.25">
      <c r="A56" s="244"/>
      <c r="B56" s="244"/>
      <c r="C56" s="244"/>
      <c r="D56" s="244"/>
      <c r="E56" s="244"/>
      <c r="F56" s="244"/>
      <c r="L56" s="75"/>
      <c r="N56" s="51"/>
      <c r="R56" s="4"/>
      <c r="S56" s="14"/>
    </row>
    <row r="57" spans="1:19" s="10" customFormat="1" ht="16.5" customHeight="1" x14ac:dyDescent="0.25">
      <c r="A57" s="244"/>
      <c r="B57" s="244"/>
      <c r="C57" s="244"/>
      <c r="D57" s="244"/>
      <c r="E57" s="244"/>
      <c r="F57" s="244"/>
      <c r="L57" s="109"/>
      <c r="M57" s="80"/>
      <c r="N57" s="82"/>
      <c r="O57" s="80"/>
      <c r="R57" s="6"/>
      <c r="S57" s="110"/>
    </row>
    <row r="58" spans="1:19" ht="19.5" thickBot="1" x14ac:dyDescent="0.35">
      <c r="A58" s="244"/>
      <c r="B58" s="244"/>
      <c r="C58" s="244"/>
      <c r="D58" s="244"/>
      <c r="E58" s="244"/>
      <c r="F58" s="244"/>
      <c r="K58" s="72" t="s">
        <v>14</v>
      </c>
      <c r="L58" s="245">
        <f>SUM(M12+M25+M38+M48)</f>
        <v>0</v>
      </c>
      <c r="M58" s="245"/>
      <c r="R58" s="4"/>
      <c r="S58" s="14"/>
    </row>
    <row r="59" spans="1:19" ht="12" customHeight="1" thickTop="1" x14ac:dyDescent="0.25">
      <c r="A59" s="100"/>
      <c r="B59" s="100"/>
      <c r="C59" s="100"/>
      <c r="D59" s="77"/>
      <c r="E59" s="77"/>
      <c r="F59" s="78"/>
      <c r="G59" s="78"/>
      <c r="H59" s="73"/>
      <c r="I59" s="73"/>
      <c r="J59" s="77"/>
      <c r="K59" s="77"/>
      <c r="L59" s="77"/>
      <c r="M59" s="68"/>
      <c r="N59" s="76"/>
      <c r="P59" s="15"/>
      <c r="R59" s="4"/>
      <c r="S59" s="14"/>
    </row>
    <row r="60" spans="1:19" ht="15.75" x14ac:dyDescent="0.25">
      <c r="A60" s="99" t="s">
        <v>4</v>
      </c>
      <c r="B60" s="99"/>
      <c r="C60" s="99"/>
      <c r="D60" s="74"/>
      <c r="E60" s="74"/>
      <c r="F60" s="74"/>
      <c r="G60" s="74"/>
      <c r="H60" s="75"/>
      <c r="I60" s="75"/>
      <c r="J60" s="75"/>
      <c r="K60" s="75"/>
      <c r="L60" s="79"/>
      <c r="M60" s="79"/>
      <c r="O60" s="76"/>
      <c r="P60" s="12"/>
    </row>
    <row r="61" spans="1:19" s="104" customFormat="1" ht="15" customHeight="1" x14ac:dyDescent="0.25">
      <c r="A61" s="89" t="s">
        <v>28</v>
      </c>
      <c r="B61" s="89"/>
      <c r="C61" s="89"/>
      <c r="D61" s="74"/>
      <c r="E61" s="74"/>
      <c r="F61" s="74"/>
      <c r="G61" s="74"/>
      <c r="H61" s="75"/>
      <c r="I61" s="75"/>
      <c r="J61" s="75"/>
      <c r="K61" s="75"/>
      <c r="L61" s="51"/>
      <c r="M61" s="51"/>
      <c r="N61" s="47"/>
      <c r="O61" s="33"/>
      <c r="S61" s="147"/>
    </row>
    <row r="62" spans="1:19" s="25" customFormat="1" ht="17.25" customHeight="1" x14ac:dyDescent="0.25">
      <c r="A62" s="100" t="s">
        <v>27</v>
      </c>
      <c r="B62" s="100"/>
      <c r="C62" s="100"/>
      <c r="D62" s="77"/>
      <c r="E62" s="77"/>
      <c r="F62" s="78"/>
      <c r="G62" s="78"/>
      <c r="H62" s="73"/>
      <c r="I62" s="73"/>
      <c r="J62" s="77"/>
      <c r="K62" s="77"/>
      <c r="L62" s="51"/>
      <c r="M62" s="51"/>
      <c r="N62" s="65"/>
      <c r="O62" s="68"/>
      <c r="S62" s="24"/>
    </row>
    <row r="63" spans="1:19" ht="12" customHeight="1" x14ac:dyDescent="0.25">
      <c r="D63" s="52"/>
      <c r="E63" s="52"/>
      <c r="F63" s="52"/>
      <c r="G63" s="52"/>
      <c r="H63" s="52"/>
      <c r="I63" s="52"/>
      <c r="J63" s="51"/>
      <c r="K63" s="51"/>
      <c r="L63" s="51"/>
      <c r="M63" s="51"/>
      <c r="N63" s="51"/>
      <c r="O63" s="81"/>
      <c r="P63" s="1"/>
      <c r="Q63" s="1"/>
      <c r="R63" s="6"/>
    </row>
    <row r="64" spans="1:19" s="10" customFormat="1" ht="12" customHeight="1" x14ac:dyDescent="0.25">
      <c r="A64" s="33"/>
      <c r="B64" s="33"/>
      <c r="C64" s="33"/>
      <c r="D64" s="52"/>
      <c r="E64" s="52"/>
      <c r="F64" s="52"/>
      <c r="G64" s="52"/>
      <c r="H64" s="52"/>
      <c r="I64" s="52"/>
      <c r="J64" s="51"/>
      <c r="K64" s="51"/>
      <c r="L64" s="51"/>
      <c r="M64" s="51"/>
      <c r="N64" s="82"/>
      <c r="O64" s="81"/>
      <c r="P64" s="6"/>
      <c r="Q64" s="6"/>
      <c r="R64" s="6"/>
      <c r="S64" s="18"/>
    </row>
    <row r="65" spans="1:19" s="16" customFormat="1" ht="27.75" customHeight="1" x14ac:dyDescent="0.25">
      <c r="A65" s="33"/>
      <c r="B65" s="33"/>
      <c r="C65" s="33"/>
      <c r="D65" s="52"/>
      <c r="E65" s="52"/>
      <c r="F65" s="52"/>
      <c r="G65" s="52"/>
      <c r="H65" s="52"/>
      <c r="I65" s="52"/>
      <c r="J65" s="51"/>
      <c r="K65" s="51"/>
      <c r="L65" s="51"/>
      <c r="M65" s="51"/>
      <c r="N65" s="79"/>
      <c r="O65" s="82"/>
      <c r="P65" s="27"/>
      <c r="R65" s="17"/>
    </row>
    <row r="66" spans="1:19" ht="30" customHeight="1" x14ac:dyDescent="0.25">
      <c r="D66" s="52"/>
      <c r="E66" s="52"/>
      <c r="F66" s="52"/>
      <c r="G66" s="52"/>
      <c r="H66" s="52"/>
      <c r="I66" s="52"/>
      <c r="J66" s="51"/>
      <c r="K66" s="51"/>
      <c r="L66" s="51"/>
      <c r="M66" s="51"/>
      <c r="N66" s="51"/>
      <c r="O66" s="79"/>
      <c r="P66" s="4"/>
      <c r="R66" s="6"/>
    </row>
    <row r="67" spans="1:19" ht="20.25" customHeight="1" x14ac:dyDescent="0.25">
      <c r="D67" s="52"/>
      <c r="E67" s="52"/>
      <c r="F67" s="52"/>
      <c r="G67" s="52"/>
      <c r="H67" s="52"/>
      <c r="I67" s="52"/>
      <c r="J67" s="51"/>
      <c r="K67" s="51"/>
      <c r="L67" s="51"/>
      <c r="M67" s="51"/>
      <c r="N67" s="51"/>
      <c r="O67" s="51"/>
      <c r="P67" s="4"/>
      <c r="Q67" s="4"/>
    </row>
    <row r="68" spans="1:19" x14ac:dyDescent="0.25">
      <c r="D68" s="52"/>
      <c r="E68" s="52"/>
      <c r="F68" s="52"/>
      <c r="G68" s="52"/>
      <c r="H68" s="52"/>
      <c r="I68" s="52"/>
      <c r="J68" s="51"/>
      <c r="K68" s="51"/>
      <c r="L68" s="51"/>
      <c r="M68" s="51"/>
      <c r="N68" s="51"/>
      <c r="O68" s="51"/>
      <c r="P68" s="4"/>
    </row>
    <row r="69" spans="1:19" x14ac:dyDescent="0.25">
      <c r="D69" s="52"/>
      <c r="E69" s="52"/>
      <c r="F69" s="52"/>
      <c r="G69" s="52"/>
      <c r="H69" s="52"/>
      <c r="I69" s="52"/>
      <c r="J69" s="51"/>
      <c r="K69" s="51"/>
      <c r="L69" s="51"/>
      <c r="M69" s="51"/>
      <c r="N69" s="51"/>
      <c r="O69" s="51"/>
      <c r="P69" s="4"/>
    </row>
    <row r="70" spans="1:19" x14ac:dyDescent="0.25">
      <c r="D70" s="52"/>
      <c r="E70" s="52"/>
      <c r="F70" s="52"/>
      <c r="G70" s="52"/>
      <c r="H70" s="52"/>
      <c r="I70" s="52"/>
      <c r="J70" s="51"/>
      <c r="K70" s="51"/>
      <c r="L70" s="51"/>
      <c r="M70" s="51"/>
      <c r="N70" s="51"/>
      <c r="O70" s="51"/>
      <c r="P70" s="4"/>
    </row>
    <row r="71" spans="1:19" x14ac:dyDescent="0.25">
      <c r="D71" s="52"/>
      <c r="E71" s="52"/>
      <c r="F71" s="52"/>
      <c r="G71" s="52"/>
      <c r="H71" s="52"/>
      <c r="I71" s="52"/>
      <c r="J71" s="51"/>
      <c r="K71" s="51"/>
      <c r="L71" s="51"/>
      <c r="M71" s="51"/>
      <c r="N71" s="51"/>
      <c r="O71" s="51"/>
      <c r="P71" s="4"/>
    </row>
    <row r="72" spans="1:19" x14ac:dyDescent="0.25">
      <c r="D72" s="52"/>
      <c r="E72" s="52"/>
      <c r="F72" s="52"/>
      <c r="G72" s="52"/>
      <c r="H72" s="52"/>
      <c r="I72" s="52"/>
      <c r="J72" s="51"/>
      <c r="K72" s="51"/>
      <c r="L72" s="51"/>
      <c r="M72" s="51"/>
      <c r="N72" s="51"/>
      <c r="O72" s="51"/>
      <c r="P72" s="4"/>
      <c r="S72" s="32"/>
    </row>
    <row r="73" spans="1:19" x14ac:dyDescent="0.25"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4"/>
      <c r="S73" s="32"/>
    </row>
    <row r="74" spans="1:19" x14ac:dyDescent="0.25">
      <c r="D74" s="52"/>
      <c r="E74" s="52"/>
      <c r="F74" s="52"/>
      <c r="G74" s="52"/>
      <c r="H74" s="52"/>
      <c r="I74" s="52"/>
      <c r="J74" s="51"/>
      <c r="K74" s="51"/>
      <c r="L74" s="51"/>
      <c r="M74" s="51"/>
      <c r="N74" s="51"/>
      <c r="O74" s="51"/>
      <c r="P74" s="4"/>
      <c r="S74" s="32"/>
    </row>
    <row r="75" spans="1:19" x14ac:dyDescent="0.25">
      <c r="D75" s="52"/>
      <c r="E75" s="52"/>
      <c r="F75" s="52"/>
      <c r="G75" s="52"/>
      <c r="H75" s="52"/>
      <c r="I75" s="52"/>
      <c r="J75" s="51"/>
      <c r="K75" s="51"/>
      <c r="L75" s="51"/>
      <c r="M75" s="51"/>
      <c r="N75" s="51"/>
      <c r="O75" s="51"/>
      <c r="P75" s="4"/>
      <c r="S75" s="32"/>
    </row>
    <row r="76" spans="1:19" x14ac:dyDescent="0.25">
      <c r="D76" s="52"/>
      <c r="E76" s="52"/>
      <c r="F76" s="52"/>
      <c r="G76" s="52"/>
      <c r="H76" s="52"/>
      <c r="I76" s="52"/>
      <c r="J76" s="51"/>
      <c r="K76" s="51"/>
      <c r="L76" s="51"/>
      <c r="M76" s="51"/>
      <c r="N76" s="51"/>
      <c r="O76" s="51"/>
      <c r="P76" s="4"/>
      <c r="S76" s="32"/>
    </row>
    <row r="77" spans="1:19" x14ac:dyDescent="0.25">
      <c r="D77" s="52"/>
      <c r="E77" s="52"/>
      <c r="F77" s="52"/>
      <c r="G77" s="52"/>
      <c r="H77" s="52"/>
      <c r="I77" s="52"/>
      <c r="J77" s="51"/>
      <c r="K77" s="51"/>
      <c r="L77" s="51"/>
      <c r="M77" s="51"/>
      <c r="N77" s="51"/>
      <c r="O77" s="51"/>
      <c r="P77" s="4"/>
      <c r="S77" s="32"/>
    </row>
    <row r="78" spans="1:19" x14ac:dyDescent="0.25">
      <c r="D78" s="52"/>
      <c r="E78" s="52"/>
      <c r="F78" s="52"/>
      <c r="G78" s="52"/>
      <c r="H78" s="52"/>
      <c r="I78" s="52"/>
      <c r="J78" s="51"/>
      <c r="K78" s="51"/>
      <c r="L78" s="51"/>
      <c r="M78" s="51"/>
      <c r="N78" s="51"/>
      <c r="O78" s="51"/>
      <c r="P78" s="4"/>
      <c r="S78" s="32"/>
    </row>
    <row r="79" spans="1:19" x14ac:dyDescent="0.25">
      <c r="N79" s="51"/>
      <c r="O79" s="51"/>
      <c r="P79" s="4"/>
      <c r="S79" s="32"/>
    </row>
    <row r="80" spans="1:19" x14ac:dyDescent="0.25">
      <c r="N80" s="51"/>
      <c r="O80" s="51"/>
      <c r="P80" s="4"/>
      <c r="S80" s="32"/>
    </row>
    <row r="81" spans="14:19" x14ac:dyDescent="0.25">
      <c r="N81" s="51"/>
      <c r="O81" s="51"/>
      <c r="P81" s="4"/>
      <c r="S81" s="32"/>
    </row>
    <row r="82" spans="14:19" x14ac:dyDescent="0.25">
      <c r="N82" s="51"/>
      <c r="O82" s="51"/>
      <c r="P82" s="4"/>
      <c r="S82" s="32"/>
    </row>
    <row r="83" spans="14:19" x14ac:dyDescent="0.25">
      <c r="N83" s="51"/>
      <c r="O83" s="51"/>
      <c r="P83" s="4"/>
      <c r="S83" s="32"/>
    </row>
    <row r="84" spans="14:19" x14ac:dyDescent="0.25">
      <c r="O84" s="51"/>
      <c r="S84" s="32"/>
    </row>
  </sheetData>
  <mergeCells count="20">
    <mergeCell ref="A54:F58"/>
    <mergeCell ref="L58:M58"/>
    <mergeCell ref="B40:F40"/>
    <mergeCell ref="A46:M46"/>
    <mergeCell ref="N47:P51"/>
    <mergeCell ref="M48:M49"/>
    <mergeCell ref="G47:J47"/>
    <mergeCell ref="B47:E47"/>
    <mergeCell ref="A20:M20"/>
    <mergeCell ref="B21:L21"/>
    <mergeCell ref="B26:L26"/>
    <mergeCell ref="A34:M34"/>
    <mergeCell ref="B35:F35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6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D36A-8F42-411C-8F56-92417B052A0D}">
  <sheetPr>
    <pageSetUpPr fitToPage="1"/>
  </sheetPr>
  <dimension ref="A1:S79"/>
  <sheetViews>
    <sheetView showGridLines="0" showWhiteSpace="0" view="pageBreakPreview" zoomScale="85" zoomScaleNormal="85" zoomScaleSheetLayoutView="85" workbookViewId="0">
      <selection activeCell="F14" sqref="F14"/>
    </sheetView>
  </sheetViews>
  <sheetFormatPr defaultColWidth="8.85546875" defaultRowHeight="15" x14ac:dyDescent="0.25"/>
  <cols>
    <col min="1" max="1" width="13.85546875" style="33" customWidth="1"/>
    <col min="2" max="2" width="13.28515625" style="33" customWidth="1"/>
    <col min="3" max="3" width="10.28515625" style="33" customWidth="1"/>
    <col min="4" max="4" width="10.85546875" style="55" customWidth="1"/>
    <col min="5" max="5" width="12.140625" style="55" customWidth="1"/>
    <col min="6" max="7" width="11.28515625" style="55" customWidth="1"/>
    <col min="8" max="8" width="12.7109375" style="55" customWidth="1"/>
    <col min="9" max="9" width="6.42578125" style="55" customWidth="1"/>
    <col min="10" max="10" width="16.28515625" style="33" customWidth="1"/>
    <col min="11" max="11" width="2.7109375" style="33" customWidth="1"/>
    <col min="12" max="13" width="9.85546875" style="33" hidden="1" customWidth="1"/>
    <col min="14" max="14" width="26.85546875" style="33" customWidth="1"/>
    <col min="15" max="15" width="19" style="33" customWidth="1"/>
    <col min="16" max="16" width="5.28515625" style="32" customWidth="1"/>
    <col min="17" max="17" width="3.5703125" style="32" hidden="1" customWidth="1"/>
    <col min="18" max="18" width="16.7109375" style="32" customWidth="1"/>
    <col min="19" max="19" width="10.7109375" style="166" customWidth="1"/>
    <col min="20" max="16384" width="8.85546875" style="32"/>
  </cols>
  <sheetData>
    <row r="1" spans="1:19" s="170" customFormat="1" ht="36.75" customHeight="1" x14ac:dyDescent="0.5">
      <c r="A1" s="226" t="s">
        <v>74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69"/>
      <c r="O1" s="169"/>
      <c r="Q1" s="171"/>
      <c r="S1" s="2"/>
    </row>
    <row r="2" spans="1:19" s="42" customFormat="1" ht="49.5" customHeight="1" x14ac:dyDescent="0.25">
      <c r="A2" s="268" t="s">
        <v>78</v>
      </c>
      <c r="B2" s="268"/>
      <c r="C2" s="269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172"/>
      <c r="O2" s="172"/>
      <c r="Q2" s="173"/>
      <c r="S2" s="44"/>
    </row>
    <row r="3" spans="1:19" s="42" customFormat="1" ht="26.25" customHeight="1" x14ac:dyDescent="0.3">
      <c r="A3" s="174" t="s">
        <v>11</v>
      </c>
      <c r="B3" s="174"/>
      <c r="C3" s="174"/>
      <c r="D3" s="114"/>
      <c r="E3" s="175"/>
      <c r="F3" s="175"/>
      <c r="G3" s="175"/>
      <c r="H3" s="175"/>
      <c r="I3" s="175"/>
      <c r="J3" s="175"/>
      <c r="K3" s="175"/>
      <c r="L3" s="175"/>
      <c r="N3" s="172"/>
      <c r="O3" s="172"/>
      <c r="Q3" s="173"/>
      <c r="S3" s="44"/>
    </row>
    <row r="4" spans="1:19" s="42" customFormat="1" ht="28.5" customHeight="1" x14ac:dyDescent="0.3">
      <c r="A4" s="174" t="s">
        <v>16</v>
      </c>
      <c r="B4" s="174"/>
      <c r="C4" s="176"/>
      <c r="D4" s="176"/>
      <c r="E4" s="176"/>
      <c r="F4" s="176"/>
      <c r="H4" s="101"/>
      <c r="I4" s="177" t="s">
        <v>13</v>
      </c>
      <c r="J4" s="178"/>
      <c r="K4" s="175"/>
      <c r="L4" s="93"/>
      <c r="M4" s="172"/>
      <c r="N4" s="173"/>
      <c r="P4" s="44"/>
    </row>
    <row r="5" spans="1:19" s="42" customFormat="1" ht="24.75" customHeight="1" x14ac:dyDescent="0.3">
      <c r="A5" s="174" t="s">
        <v>12</v>
      </c>
      <c r="B5" s="174"/>
      <c r="C5" s="179"/>
      <c r="D5" s="138"/>
      <c r="E5" s="138"/>
      <c r="F5" s="180"/>
      <c r="G5" s="180"/>
      <c r="H5" s="180"/>
      <c r="I5" s="180"/>
      <c r="J5" s="180"/>
      <c r="K5" s="180"/>
      <c r="L5" s="181"/>
      <c r="M5" s="182"/>
      <c r="N5" s="172"/>
      <c r="O5" s="172"/>
      <c r="Q5" s="173"/>
      <c r="S5" s="44"/>
    </row>
    <row r="6" spans="1:19" s="42" customFormat="1" ht="9.75" customHeight="1" thickBot="1" x14ac:dyDescent="0.35">
      <c r="A6" s="183"/>
      <c r="B6" s="183"/>
      <c r="C6" s="183"/>
      <c r="D6" s="95"/>
      <c r="E6" s="95"/>
      <c r="F6" s="184"/>
      <c r="G6" s="184"/>
      <c r="H6" s="184"/>
      <c r="I6" s="184"/>
      <c r="J6" s="184"/>
      <c r="K6" s="184"/>
      <c r="L6" s="182"/>
      <c r="M6" s="182"/>
      <c r="N6" s="172"/>
      <c r="O6" s="172"/>
      <c r="Q6" s="173"/>
      <c r="S6" s="44"/>
    </row>
    <row r="7" spans="1:19" s="42" customFormat="1" ht="16.5" thickBot="1" x14ac:dyDescent="0.3">
      <c r="A7" s="229" t="s">
        <v>61</v>
      </c>
      <c r="B7" s="230"/>
      <c r="C7" s="230"/>
      <c r="D7" s="271"/>
      <c r="E7" s="271"/>
      <c r="F7" s="271"/>
      <c r="G7" s="271"/>
      <c r="H7" s="271"/>
      <c r="I7" s="271"/>
      <c r="J7" s="271"/>
      <c r="K7" s="271"/>
      <c r="L7" s="271"/>
      <c r="M7" s="272"/>
      <c r="N7" s="185"/>
      <c r="O7" s="32"/>
      <c r="P7" s="32"/>
      <c r="Q7" s="173"/>
      <c r="S7" s="44"/>
    </row>
    <row r="8" spans="1:19" s="42" customFormat="1" ht="15.75" x14ac:dyDescent="0.25">
      <c r="A8" s="100"/>
      <c r="B8" s="233" t="s">
        <v>46</v>
      </c>
      <c r="C8" s="234"/>
      <c r="D8" s="234"/>
      <c r="E8" s="234"/>
      <c r="F8" s="234"/>
      <c r="G8" s="234"/>
      <c r="H8" s="234"/>
      <c r="J8" s="186"/>
      <c r="K8" s="186"/>
      <c r="L8" s="33"/>
      <c r="M8" s="33"/>
      <c r="N8" s="185"/>
      <c r="O8" s="32"/>
      <c r="P8" s="32"/>
      <c r="Q8" s="173"/>
      <c r="S8" s="44"/>
    </row>
    <row r="9" spans="1:19" s="30" customFormat="1" ht="26.25" customHeight="1" x14ac:dyDescent="0.25">
      <c r="A9" s="187" t="s">
        <v>62</v>
      </c>
      <c r="B9" s="188" t="s">
        <v>63</v>
      </c>
      <c r="C9" s="189" t="s">
        <v>64</v>
      </c>
      <c r="D9" s="190" t="s">
        <v>65</v>
      </c>
      <c r="E9" s="190" t="s">
        <v>66</v>
      </c>
      <c r="F9" s="190" t="s">
        <v>67</v>
      </c>
      <c r="G9" s="190" t="s">
        <v>68</v>
      </c>
      <c r="H9" s="191" t="s">
        <v>0</v>
      </c>
      <c r="K9" s="100"/>
      <c r="N9" s="32"/>
    </row>
    <row r="10" spans="1:19" s="30" customFormat="1" ht="26.25" customHeight="1" thickBot="1" x14ac:dyDescent="0.3">
      <c r="A10" s="187"/>
      <c r="B10" s="192">
        <v>40</v>
      </c>
      <c r="C10" s="193">
        <v>45</v>
      </c>
      <c r="D10" s="194">
        <v>80</v>
      </c>
      <c r="E10" s="194">
        <v>90</v>
      </c>
      <c r="F10" s="194">
        <v>100</v>
      </c>
      <c r="G10" s="194">
        <v>100</v>
      </c>
      <c r="H10" s="191"/>
      <c r="K10" s="100"/>
      <c r="M10" s="165"/>
      <c r="N10" s="32"/>
    </row>
    <row r="11" spans="1:19" s="30" customFormat="1" ht="26.25" customHeight="1" thickBot="1" x14ac:dyDescent="0.3">
      <c r="A11" s="196" t="s">
        <v>75</v>
      </c>
      <c r="B11" s="197">
        <v>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9">
        <f>SUM(B11:G11)</f>
        <v>0</v>
      </c>
      <c r="J11" s="167">
        <f>H14</f>
        <v>0</v>
      </c>
      <c r="K11" s="100"/>
      <c r="M11" s="168"/>
      <c r="N11" s="32"/>
    </row>
    <row r="12" spans="1:19" ht="19.5" customHeight="1" x14ac:dyDescent="0.25">
      <c r="A12" s="196" t="s">
        <v>70</v>
      </c>
      <c r="B12" s="116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202">
        <f>SUM(B12:G12)</f>
        <v>0</v>
      </c>
      <c r="I12" s="32"/>
      <c r="J12" s="195" t="s">
        <v>69</v>
      </c>
      <c r="K12" s="100"/>
      <c r="L12" s="201"/>
      <c r="M12" s="32"/>
      <c r="N12" s="32"/>
      <c r="O12" s="32"/>
      <c r="S12" s="32"/>
    </row>
    <row r="13" spans="1:19" ht="19.5" customHeight="1" x14ac:dyDescent="0.25">
      <c r="A13" s="196" t="s">
        <v>71</v>
      </c>
      <c r="B13" s="116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202">
        <f>SUM(B13:G13)</f>
        <v>0</v>
      </c>
      <c r="I13" s="32"/>
      <c r="J13" s="200">
        <v>4418</v>
      </c>
      <c r="K13" s="235"/>
      <c r="L13" s="32"/>
      <c r="M13" s="32"/>
      <c r="N13" s="32"/>
      <c r="O13" s="32"/>
      <c r="S13" s="32"/>
    </row>
    <row r="14" spans="1:19" ht="19.5" customHeight="1" thickBot="1" x14ac:dyDescent="0.3">
      <c r="A14" s="196" t="s">
        <v>72</v>
      </c>
      <c r="B14" s="203">
        <f t="shared" ref="B14:G14" si="0">(B13+B12+B11)*B10</f>
        <v>0</v>
      </c>
      <c r="C14" s="204">
        <f t="shared" si="0"/>
        <v>0</v>
      </c>
      <c r="D14" s="204">
        <f t="shared" si="0"/>
        <v>0</v>
      </c>
      <c r="E14" s="204">
        <f t="shared" si="0"/>
        <v>0</v>
      </c>
      <c r="F14" s="204">
        <f t="shared" si="0"/>
        <v>0</v>
      </c>
      <c r="G14" s="204">
        <f t="shared" si="0"/>
        <v>0</v>
      </c>
      <c r="H14" s="205">
        <f>SUM(B14:G14)</f>
        <v>0</v>
      </c>
      <c r="I14" s="32"/>
      <c r="J14" s="100"/>
      <c r="K14" s="235"/>
      <c r="L14" s="32"/>
      <c r="M14" s="32"/>
      <c r="N14" s="32"/>
      <c r="O14" s="32"/>
      <c r="S14" s="32"/>
    </row>
    <row r="15" spans="1:19" s="210" customFormat="1" ht="19.5" customHeight="1" x14ac:dyDescent="0.2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08"/>
      <c r="N15" s="32"/>
      <c r="O15" s="32"/>
      <c r="P15" s="32"/>
      <c r="Q15" s="209"/>
    </row>
    <row r="16" spans="1:19" ht="15.75" customHeight="1" x14ac:dyDescent="0.25">
      <c r="H16" s="211"/>
      <c r="I16" s="211"/>
      <c r="J16" s="207"/>
      <c r="K16" s="206"/>
      <c r="L16" s="207"/>
      <c r="M16" s="212"/>
      <c r="N16" s="32"/>
      <c r="O16" s="32"/>
      <c r="Q16" s="11"/>
      <c r="R16" s="3"/>
    </row>
    <row r="17" spans="1:19" ht="20.25" customHeight="1" x14ac:dyDescent="0.25">
      <c r="A17" s="32"/>
      <c r="B17" s="32"/>
      <c r="C17" s="32"/>
      <c r="D17" s="32"/>
      <c r="E17" s="32"/>
      <c r="F17" s="32"/>
      <c r="N17" s="32"/>
      <c r="O17" s="32"/>
      <c r="Q17" s="11"/>
    </row>
    <row r="18" spans="1:19" ht="20.25" customHeight="1" x14ac:dyDescent="0.25">
      <c r="A18" s="273" t="s">
        <v>73</v>
      </c>
      <c r="B18" s="273"/>
      <c r="C18" s="273"/>
      <c r="D18" s="273"/>
      <c r="E18" s="273"/>
      <c r="F18" s="273"/>
      <c r="N18" s="32"/>
      <c r="O18" s="32"/>
      <c r="Q18" s="11"/>
    </row>
    <row r="19" spans="1:19" ht="24" customHeight="1" x14ac:dyDescent="0.25">
      <c r="A19" s="273"/>
      <c r="B19" s="273"/>
      <c r="C19" s="273"/>
      <c r="D19" s="273"/>
      <c r="E19" s="273"/>
      <c r="F19" s="273"/>
      <c r="G19" s="32"/>
      <c r="H19" s="32"/>
      <c r="I19" s="32"/>
      <c r="J19" s="32"/>
      <c r="K19" s="32"/>
      <c r="N19" s="100"/>
      <c r="O19" s="32"/>
      <c r="Q19" s="11"/>
      <c r="S19" s="32"/>
    </row>
    <row r="20" spans="1:19" ht="19.5" customHeight="1" x14ac:dyDescent="0.25">
      <c r="A20" s="273"/>
      <c r="B20" s="273"/>
      <c r="C20" s="273"/>
      <c r="D20" s="273"/>
      <c r="E20" s="273"/>
      <c r="F20" s="273"/>
      <c r="L20" s="75"/>
      <c r="N20" s="100"/>
      <c r="O20" s="32"/>
      <c r="P20" s="213"/>
      <c r="S20" s="32"/>
    </row>
    <row r="21" spans="1:19" ht="19.5" customHeight="1" x14ac:dyDescent="0.25">
      <c r="A21" s="273"/>
      <c r="B21" s="273"/>
      <c r="C21" s="273"/>
      <c r="D21" s="273"/>
      <c r="E21" s="273"/>
      <c r="F21" s="273"/>
      <c r="G21" s="32"/>
      <c r="H21" s="32"/>
      <c r="I21" s="32"/>
      <c r="J21" s="32"/>
      <c r="K21" s="32"/>
      <c r="L21" s="75"/>
      <c r="N21" s="100"/>
      <c r="O21" s="32"/>
      <c r="P21" s="213"/>
      <c r="S21" s="32"/>
    </row>
    <row r="22" spans="1:19" ht="19.5" customHeight="1" thickBot="1" x14ac:dyDescent="0.35">
      <c r="A22" s="273"/>
      <c r="B22" s="273"/>
      <c r="C22" s="273"/>
      <c r="D22" s="273"/>
      <c r="E22" s="273"/>
      <c r="F22" s="273"/>
      <c r="H22" s="33"/>
      <c r="I22" s="72" t="s">
        <v>14</v>
      </c>
      <c r="J22" s="274">
        <f>J11*0.5</f>
        <v>0</v>
      </c>
      <c r="K22" s="275"/>
      <c r="L22" s="32"/>
      <c r="M22" s="32"/>
      <c r="N22" s="32"/>
      <c r="O22" s="32"/>
      <c r="P22" s="213"/>
      <c r="S22" s="32"/>
    </row>
    <row r="23" spans="1:19" ht="19.5" customHeight="1" thickTop="1" x14ac:dyDescent="0.25">
      <c r="A23" s="100"/>
      <c r="B23" s="100"/>
      <c r="C23" s="100"/>
      <c r="D23" s="75"/>
      <c r="E23" s="75"/>
      <c r="F23" s="214"/>
      <c r="G23" s="214"/>
      <c r="H23" s="214"/>
      <c r="I23" s="214"/>
      <c r="J23" s="75"/>
      <c r="K23" s="75"/>
      <c r="L23" s="75"/>
      <c r="M23" s="68"/>
      <c r="N23" s="32"/>
      <c r="O23" s="213"/>
      <c r="S23" s="32"/>
    </row>
    <row r="24" spans="1:19" ht="19.5" customHeight="1" x14ac:dyDescent="0.25">
      <c r="A24" s="215" t="s">
        <v>4</v>
      </c>
      <c r="B24" s="215"/>
      <c r="C24" s="215"/>
      <c r="D24" s="74"/>
      <c r="E24" s="74"/>
      <c r="F24" s="74"/>
      <c r="G24" s="74"/>
      <c r="H24" s="75"/>
      <c r="I24" s="75"/>
      <c r="J24" s="75"/>
      <c r="K24" s="75"/>
      <c r="L24" s="216"/>
      <c r="M24" s="216"/>
      <c r="N24" s="32"/>
      <c r="O24" s="32"/>
      <c r="S24" s="32"/>
    </row>
    <row r="25" spans="1:19" ht="19.5" customHeight="1" x14ac:dyDescent="0.25">
      <c r="A25" s="100" t="s">
        <v>28</v>
      </c>
      <c r="B25" s="100"/>
      <c r="C25" s="100"/>
      <c r="D25" s="74"/>
      <c r="E25" s="74"/>
      <c r="F25" s="74"/>
      <c r="G25" s="74"/>
      <c r="H25" s="75"/>
      <c r="I25" s="75"/>
      <c r="J25" s="75"/>
      <c r="K25" s="75"/>
      <c r="N25" s="32"/>
      <c r="O25" s="32"/>
      <c r="S25" s="32"/>
    </row>
    <row r="26" spans="1:19" ht="19.5" customHeight="1" x14ac:dyDescent="0.25">
      <c r="A26" s="100" t="s">
        <v>27</v>
      </c>
      <c r="B26" s="100"/>
      <c r="C26" s="100"/>
      <c r="D26" s="75"/>
      <c r="E26" s="75"/>
      <c r="F26" s="214"/>
      <c r="G26" s="214"/>
      <c r="H26" s="214"/>
      <c r="I26" s="214"/>
      <c r="J26" s="75"/>
      <c r="K26" s="75"/>
      <c r="N26" s="32"/>
      <c r="O26" s="32"/>
      <c r="S26" s="32"/>
    </row>
    <row r="27" spans="1:19" ht="19.5" customHeight="1" x14ac:dyDescent="0.25">
      <c r="N27" s="32"/>
      <c r="O27" s="32"/>
      <c r="S27" s="32"/>
    </row>
    <row r="28" spans="1:19" ht="12" customHeight="1" x14ac:dyDescent="0.25">
      <c r="N28" s="32"/>
      <c r="O28" s="100"/>
      <c r="Q28" s="19"/>
      <c r="R28" s="3"/>
    </row>
    <row r="29" spans="1:19" ht="12" customHeight="1" x14ac:dyDescent="0.25">
      <c r="N29" s="32"/>
      <c r="O29" s="100"/>
      <c r="Q29" s="19"/>
      <c r="R29" s="3"/>
    </row>
    <row r="30" spans="1:19" ht="19.5" customHeight="1" x14ac:dyDescent="0.25">
      <c r="N30" s="32"/>
      <c r="O30" s="100"/>
      <c r="Q30" s="19"/>
      <c r="R30" s="3"/>
    </row>
    <row r="31" spans="1:19" ht="19.5" customHeight="1" x14ac:dyDescent="0.25">
      <c r="N31" s="32"/>
      <c r="O31" s="100"/>
      <c r="Q31" s="19"/>
      <c r="R31" s="3"/>
    </row>
    <row r="32" spans="1:19" ht="24.75" customHeight="1" x14ac:dyDescent="0.25">
      <c r="N32" s="32"/>
      <c r="O32" s="32"/>
      <c r="S32" s="32"/>
    </row>
    <row r="33" spans="1:19" ht="19.5" customHeight="1" x14ac:dyDescent="0.25">
      <c r="N33" s="32"/>
      <c r="O33" s="32"/>
      <c r="S33" s="32"/>
    </row>
    <row r="34" spans="1:19" ht="19.5" customHeight="1" x14ac:dyDescent="0.25">
      <c r="N34" s="32"/>
      <c r="O34" s="32"/>
      <c r="S34" s="32"/>
    </row>
    <row r="35" spans="1:19" ht="19.5" customHeight="1" x14ac:dyDescent="0.25">
      <c r="N35" s="32"/>
      <c r="O35" s="32"/>
      <c r="S35" s="32"/>
    </row>
    <row r="36" spans="1:19" ht="19.5" customHeight="1" x14ac:dyDescent="0.25">
      <c r="N36" s="32"/>
      <c r="O36" s="32"/>
      <c r="S36" s="32"/>
    </row>
    <row r="37" spans="1:19" s="25" customFormat="1" ht="19.5" customHeight="1" x14ac:dyDescent="0.25">
      <c r="A37" s="33"/>
      <c r="B37" s="33"/>
      <c r="C37" s="33"/>
      <c r="D37" s="55"/>
      <c r="E37" s="55"/>
      <c r="F37" s="55"/>
      <c r="G37" s="55"/>
      <c r="H37" s="55"/>
      <c r="I37" s="55"/>
      <c r="J37" s="33"/>
      <c r="K37" s="33"/>
      <c r="L37" s="33"/>
      <c r="M37" s="33"/>
    </row>
    <row r="38" spans="1:19" s="25" customFormat="1" ht="19.5" customHeight="1" x14ac:dyDescent="0.25">
      <c r="A38" s="33"/>
      <c r="B38" s="33"/>
      <c r="C38" s="33"/>
      <c r="D38" s="55"/>
      <c r="E38" s="55"/>
      <c r="F38" s="55"/>
      <c r="G38" s="55"/>
      <c r="H38" s="55"/>
      <c r="I38" s="55"/>
      <c r="J38" s="33"/>
      <c r="K38" s="33"/>
      <c r="L38" s="33"/>
      <c r="M38" s="33"/>
    </row>
    <row r="39" spans="1:19" s="25" customFormat="1" ht="19.5" customHeight="1" x14ac:dyDescent="0.25">
      <c r="A39" s="33"/>
      <c r="B39" s="33"/>
      <c r="C39" s="33"/>
      <c r="D39" s="55"/>
      <c r="E39" s="55"/>
      <c r="F39" s="55"/>
      <c r="G39" s="55"/>
      <c r="H39" s="55"/>
      <c r="I39" s="55"/>
      <c r="J39" s="33"/>
      <c r="K39" s="33"/>
      <c r="L39" s="33"/>
      <c r="M39" s="33"/>
    </row>
    <row r="40" spans="1:19" x14ac:dyDescent="0.25">
      <c r="N40" s="62"/>
      <c r="P40" s="20"/>
      <c r="R40" s="3"/>
      <c r="S40" s="32"/>
    </row>
    <row r="41" spans="1:19" ht="28.5" customHeight="1" x14ac:dyDescent="0.25">
      <c r="O41" s="62"/>
      <c r="Q41" s="20"/>
      <c r="S41" s="3"/>
    </row>
    <row r="42" spans="1:19" ht="30.75" customHeight="1" x14ac:dyDescent="0.25">
      <c r="N42" s="266"/>
      <c r="O42" s="267"/>
      <c r="P42" s="267"/>
      <c r="Q42" s="20"/>
      <c r="S42" s="3"/>
    </row>
    <row r="43" spans="1:19" ht="19.5" customHeight="1" x14ac:dyDescent="0.25">
      <c r="N43" s="267"/>
      <c r="O43" s="267"/>
      <c r="P43" s="267"/>
      <c r="Q43" s="166"/>
      <c r="S43" s="32"/>
    </row>
    <row r="44" spans="1:19" ht="19.5" customHeight="1" x14ac:dyDescent="0.25">
      <c r="N44" s="267"/>
      <c r="O44" s="267"/>
      <c r="P44" s="267"/>
      <c r="Q44" s="166"/>
      <c r="S44" s="32"/>
    </row>
    <row r="45" spans="1:19" s="25" customFormat="1" ht="23.25" customHeight="1" x14ac:dyDescent="0.25">
      <c r="A45" s="33"/>
      <c r="B45" s="33"/>
      <c r="C45" s="33"/>
      <c r="D45" s="55"/>
      <c r="E45" s="55"/>
      <c r="F45" s="55"/>
      <c r="G45" s="55"/>
      <c r="H45" s="55"/>
      <c r="I45" s="55"/>
      <c r="J45" s="33"/>
      <c r="K45" s="33"/>
      <c r="L45" s="33"/>
      <c r="M45" s="33"/>
      <c r="N45" s="267"/>
      <c r="O45" s="267"/>
      <c r="P45" s="267"/>
      <c r="Q45" s="24"/>
    </row>
    <row r="46" spans="1:19" s="9" customFormat="1" ht="19.5" customHeight="1" x14ac:dyDescent="0.25">
      <c r="A46" s="33"/>
      <c r="B46" s="33"/>
      <c r="C46" s="33"/>
      <c r="D46" s="55"/>
      <c r="E46" s="55"/>
      <c r="F46" s="55"/>
      <c r="G46" s="55"/>
      <c r="H46" s="55"/>
      <c r="I46" s="55"/>
      <c r="J46" s="33"/>
      <c r="K46" s="33"/>
      <c r="L46" s="33"/>
      <c r="M46" s="33"/>
      <c r="N46" s="267"/>
      <c r="O46" s="267"/>
      <c r="P46" s="267"/>
      <c r="Q46" s="217"/>
      <c r="S46" s="5"/>
    </row>
    <row r="47" spans="1:19" ht="19.5" customHeight="1" x14ac:dyDescent="0.25">
      <c r="O47" s="69"/>
      <c r="P47" s="218"/>
      <c r="Q47" s="21"/>
    </row>
    <row r="48" spans="1:19" ht="19.5" customHeight="1" x14ac:dyDescent="0.25">
      <c r="O48" s="69"/>
      <c r="P48" s="218"/>
      <c r="Q48" s="21"/>
    </row>
    <row r="49" spans="1:19" ht="21.75" customHeight="1" x14ac:dyDescent="0.25">
      <c r="O49" s="219"/>
      <c r="P49" s="11"/>
      <c r="Q49" s="21"/>
    </row>
    <row r="50" spans="1:19" ht="15.75" customHeight="1" x14ac:dyDescent="0.25">
      <c r="P50" s="220"/>
      <c r="Q50" s="221"/>
    </row>
    <row r="51" spans="1:19" ht="16.5" customHeight="1" x14ac:dyDescent="0.25"/>
    <row r="52" spans="1:19" ht="16.5" customHeight="1" x14ac:dyDescent="0.25"/>
    <row r="54" spans="1:19" ht="12" customHeight="1" x14ac:dyDescent="0.25">
      <c r="N54" s="76"/>
      <c r="P54" s="15"/>
    </row>
    <row r="55" spans="1:19" x14ac:dyDescent="0.25">
      <c r="O55" s="76"/>
      <c r="P55" s="222"/>
    </row>
    <row r="56" spans="1:19" ht="15" customHeight="1" x14ac:dyDescent="0.25"/>
    <row r="57" spans="1:19" s="25" customFormat="1" ht="17.25" customHeight="1" x14ac:dyDescent="0.25">
      <c r="A57" s="33"/>
      <c r="B57" s="33"/>
      <c r="C57" s="33"/>
      <c r="D57" s="55"/>
      <c r="E57" s="55"/>
      <c r="F57" s="55"/>
      <c r="G57" s="55"/>
      <c r="H57" s="55"/>
      <c r="I57" s="55"/>
      <c r="J57" s="33"/>
      <c r="K57" s="33"/>
      <c r="L57" s="33"/>
      <c r="M57" s="33"/>
      <c r="N57" s="223"/>
      <c r="O57" s="68"/>
      <c r="S57" s="24"/>
    </row>
    <row r="58" spans="1:19" ht="12" customHeight="1" x14ac:dyDescent="0.25">
      <c r="O58" s="224"/>
      <c r="P58" s="201"/>
      <c r="Q58" s="201"/>
    </row>
    <row r="59" spans="1:19" ht="12" customHeight="1" x14ac:dyDescent="0.25">
      <c r="O59" s="224"/>
    </row>
    <row r="60" spans="1:19" s="16" customFormat="1" ht="27.75" customHeight="1" x14ac:dyDescent="0.25">
      <c r="A60" s="33"/>
      <c r="B60" s="33"/>
      <c r="C60" s="33"/>
      <c r="D60" s="55"/>
      <c r="E60" s="55"/>
      <c r="F60" s="55"/>
      <c r="G60" s="55"/>
      <c r="H60" s="55"/>
      <c r="I60" s="55"/>
      <c r="J60" s="33"/>
      <c r="K60" s="33"/>
      <c r="L60" s="33"/>
      <c r="M60" s="33"/>
      <c r="N60" s="216"/>
      <c r="O60" s="33"/>
    </row>
    <row r="61" spans="1:19" ht="30" customHeight="1" x14ac:dyDescent="0.25">
      <c r="O61" s="216"/>
    </row>
    <row r="62" spans="1:19" ht="20.25" customHeight="1" x14ac:dyDescent="0.25"/>
    <row r="67" spans="19:19" x14ac:dyDescent="0.25">
      <c r="S67" s="32"/>
    </row>
    <row r="68" spans="19:19" x14ac:dyDescent="0.25">
      <c r="S68" s="32"/>
    </row>
    <row r="69" spans="19:19" x14ac:dyDescent="0.25">
      <c r="S69" s="32"/>
    </row>
    <row r="70" spans="19:19" x14ac:dyDescent="0.25">
      <c r="S70" s="32"/>
    </row>
    <row r="71" spans="19:19" x14ac:dyDescent="0.25">
      <c r="S71" s="32"/>
    </row>
    <row r="72" spans="19:19" x14ac:dyDescent="0.25">
      <c r="S72" s="32"/>
    </row>
    <row r="73" spans="19:19" x14ac:dyDescent="0.25">
      <c r="S73" s="32"/>
    </row>
    <row r="74" spans="19:19" x14ac:dyDescent="0.25">
      <c r="S74" s="32"/>
    </row>
    <row r="75" spans="19:19" x14ac:dyDescent="0.25">
      <c r="S75" s="32"/>
    </row>
    <row r="76" spans="19:19" x14ac:dyDescent="0.25">
      <c r="S76" s="32"/>
    </row>
    <row r="77" spans="19:19" x14ac:dyDescent="0.25">
      <c r="S77" s="32"/>
    </row>
    <row r="78" spans="19:19" x14ac:dyDescent="0.25">
      <c r="S78" s="32"/>
    </row>
    <row r="79" spans="19:19" x14ac:dyDescent="0.25">
      <c r="S79" s="32"/>
    </row>
  </sheetData>
  <mergeCells count="8">
    <mergeCell ref="N42:P46"/>
    <mergeCell ref="A1:M1"/>
    <mergeCell ref="A2:M2"/>
    <mergeCell ref="A7:M7"/>
    <mergeCell ref="B8:H8"/>
    <mergeCell ref="K13:K14"/>
    <mergeCell ref="A18:F22"/>
    <mergeCell ref="J22:K22"/>
  </mergeCells>
  <pageMargins left="0.23622047244094491" right="0.23622047244094491" top="0.74803149606299213" bottom="0.74803149606299213" header="0.31496062992125984" footer="0.31496062992125984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3" ma:contentTypeDescription="Create a new document." ma:contentTypeScope="" ma:versionID="c3d25986b7c87fcb20cb85ea8d34b550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ba844217dba9c307150365a57b0a4c51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EBB000-254E-433F-8B3F-100D7D09CB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5DC159-DAE0-4920-B3A0-07C60C039B3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b0121e5-3ec4-4181-a00c-a568cef9096b"/>
    <ds:schemaRef ds:uri="c61bd43f-9386-4f45-a13c-b55eaeffe1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19816E-C502-4190-8B8C-2C1F7C923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Soccer</vt:lpstr>
      <vt:lpstr>Futsal</vt:lpstr>
      <vt:lpstr>Referee</vt:lpstr>
      <vt:lpstr>Futsal!Print_Area</vt:lpstr>
      <vt:lpstr>Referee!Print_Area</vt:lpstr>
      <vt:lpstr>Soccer!Print_Area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Franks</dc:creator>
  <cp:lastModifiedBy>Eden Senger</cp:lastModifiedBy>
  <cp:lastPrinted>2017-09-13T16:58:23Z</cp:lastPrinted>
  <dcterms:created xsi:type="dcterms:W3CDTF">2014-01-14T20:45:36Z</dcterms:created>
  <dcterms:modified xsi:type="dcterms:W3CDTF">2021-11-16T19:45:31Z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Order">
    <vt:r8>49400</vt:r8>
  </property>
</Properties>
</file>