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SPReg - Eden/Registrations/!Indoor Registrations/Indoor 2020 (Fall)/"/>
    </mc:Choice>
  </mc:AlternateContent>
  <xr:revisionPtr revIDLastSave="69" documentId="8_{FB3720FB-F980-42E0-8836-CE72022160BD}" xr6:coauthVersionLast="45" xr6:coauthVersionMax="45" xr10:uidLastSave="{AD972B69-EB92-46F4-8AD5-77CEA122D763}"/>
  <bookViews>
    <workbookView xWindow="20370" yWindow="-3195" windowWidth="29040" windowHeight="15840" tabRatio="823" xr2:uid="{00000000-000D-0000-FFFF-FFFF00000000}"/>
  </bookViews>
  <sheets>
    <sheet name="Soccer" sheetId="2" r:id="rId1"/>
    <sheet name="Futsal" sheetId="3" r:id="rId2"/>
  </sheets>
  <definedNames>
    <definedName name="_xlnm.Print_Area" localSheetId="1">Futsal!$A$1:$M$59</definedName>
    <definedName name="_xlnm.Print_Area" localSheetId="0">Soccer!$A$1:$M$59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2" l="1"/>
  <c r="F47" i="2"/>
  <c r="C47" i="2"/>
  <c r="B47" i="2"/>
  <c r="C41" i="2"/>
  <c r="D41" i="2"/>
  <c r="E41" i="2"/>
  <c r="F41" i="2"/>
  <c r="G41" i="2"/>
  <c r="B41" i="2"/>
  <c r="L29" i="2"/>
  <c r="C29" i="2"/>
  <c r="D29" i="2"/>
  <c r="E29" i="2"/>
  <c r="F29" i="2"/>
  <c r="G29" i="2"/>
  <c r="H29" i="2"/>
  <c r="I29" i="2"/>
  <c r="J29" i="2"/>
  <c r="K29" i="2"/>
  <c r="B29" i="2"/>
  <c r="C17" i="2"/>
  <c r="D17" i="2"/>
  <c r="E17" i="2"/>
  <c r="F17" i="2"/>
  <c r="G17" i="2"/>
  <c r="H17" i="2"/>
  <c r="B17" i="2"/>
  <c r="G47" i="3"/>
  <c r="F47" i="3"/>
  <c r="C47" i="3"/>
  <c r="B47" i="3"/>
  <c r="D41" i="3"/>
  <c r="E41" i="3"/>
  <c r="C41" i="3"/>
  <c r="B41" i="3"/>
  <c r="D29" i="3"/>
  <c r="E29" i="3"/>
  <c r="F29" i="3"/>
  <c r="G29" i="3"/>
  <c r="H29" i="3"/>
  <c r="I29" i="3"/>
  <c r="J29" i="3"/>
  <c r="K29" i="3"/>
  <c r="C29" i="3"/>
  <c r="B29" i="3"/>
  <c r="D17" i="3"/>
  <c r="E17" i="3"/>
  <c r="F17" i="3"/>
  <c r="G17" i="3"/>
  <c r="C17" i="3"/>
  <c r="B17" i="3"/>
  <c r="G40" i="2"/>
  <c r="G39" i="2"/>
  <c r="G36" i="2"/>
  <c r="G37" i="2"/>
  <c r="G35" i="2"/>
  <c r="H10" i="3"/>
  <c r="H11" i="3"/>
  <c r="H12" i="3"/>
  <c r="H15" i="3"/>
  <c r="H16" i="3"/>
  <c r="H17" i="3"/>
  <c r="M12" i="3"/>
  <c r="L22" i="3"/>
  <c r="L23" i="3"/>
  <c r="L24" i="3"/>
  <c r="L27" i="3"/>
  <c r="L28" i="3"/>
  <c r="L29" i="3"/>
  <c r="M24" i="3"/>
  <c r="F35" i="3"/>
  <c r="F36" i="3"/>
  <c r="F37" i="3"/>
  <c r="F39" i="3"/>
  <c r="F40" i="3"/>
  <c r="F41" i="3"/>
  <c r="M36" i="3"/>
  <c r="D46" i="3"/>
  <c r="H46" i="3"/>
  <c r="D47" i="3"/>
  <c r="H47" i="3"/>
  <c r="M45" i="3"/>
  <c r="L55" i="3"/>
  <c r="D47" i="2"/>
  <c r="H46" i="2"/>
  <c r="D46" i="2"/>
  <c r="M36" i="2"/>
  <c r="L28" i="2"/>
  <c r="L27" i="2"/>
  <c r="L24" i="2"/>
  <c r="L23" i="2"/>
  <c r="L22" i="2"/>
  <c r="M12" i="2"/>
  <c r="H16" i="2"/>
  <c r="H15" i="2"/>
  <c r="H12" i="2"/>
  <c r="H11" i="2"/>
  <c r="H10" i="2"/>
  <c r="H47" i="2"/>
  <c r="M45" i="2"/>
  <c r="M24" i="2"/>
  <c r="L55" i="2"/>
</calcChain>
</file>

<file path=xl/sharedStrings.xml><?xml version="1.0" encoding="utf-8"?>
<sst xmlns="http://schemas.openxmlformats.org/spreadsheetml/2006/main" count="169" uniqueCount="65">
  <si>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</si>
  <si>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</si>
  <si>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</si>
  <si>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</si>
  <si>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</si>
  <si>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</si>
  <si>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</si>
  <si>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</si>
  <si>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Co-ed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</si>
  <si>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</si>
  <si>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</si>
  <si>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</si>
  <si>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</si>
  <si>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</si>
  <si>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</si>
  <si>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</si>
  <si>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</si>
  <si>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</si>
  <si>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</si>
  <si>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</si>
  <si>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</si>
  <si>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</si>
  <si>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</si>
  <si>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</si>
  <si>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</si>
  <si>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</si>
  <si>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</si>
  <si>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made payable to the Saskatchewan Soccer Association and mailed to: 300-1734 Elphinstone Street, Regina SK, S4T 1K1</t>
  </si>
  <si>
    <r>
      <t xml:space="preserve">Submit this form electronically to Eden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</si>
  <si>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</si>
  <si>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</si>
  <si>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</si>
  <si>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</si>
  <si>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</si>
  <si>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</si>
  <si>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</si>
  <si>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</si>
  <si>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</si>
  <si>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</si>
  <si>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</si>
  <si>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</si>
  <si>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</si>
  <si>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</si>
  <si>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</si>
  <si>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</si>
  <si>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</si>
  <si>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</si>
  <si>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</si>
  <si>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</si>
  <si>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55+</t>
  </si>
  <si>
    <t xml:space="preserve">ADULT TOTAL </t>
  </si>
  <si>
    <t>INDOOR REGISTRAR REPORT FUTSAL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</si>
  <si>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</si>
  <si>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Walking Soccer</t>
  </si>
  <si>
    <t>INDOOR REGISTRAR REPORT SOCCER</t>
  </si>
  <si>
    <t>1st Submission - All indoor registrations received up to and including October 31
This form is to be submitted to the SSA Office with payment by November 7</t>
  </si>
  <si>
    <t>2017 &amp; Younger</t>
  </si>
  <si>
    <t>MINI - SOCCER - $16 per Player</t>
  </si>
  <si>
    <t>YOUTH - SOCCER - $32 per player</t>
  </si>
  <si>
    <t>ADULT - SOCCER - $32 per Player</t>
  </si>
  <si>
    <t>TEAM PERSONNEL - SOCCER - $10 per Coach</t>
  </si>
  <si>
    <t>MINI - FUTSAL - $16 per Player</t>
  </si>
  <si>
    <t>YOUTH - FUTSAL - $32 per player</t>
  </si>
  <si>
    <t>ADULT - FUTSAL - $32 per Player</t>
  </si>
  <si>
    <t>TEAM PERSONNEL - FUTSAL - $10 per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</si>
</sst>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4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208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1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2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7" fillId="5" borderId="24" xfId="0" applyFont="1" applyFill="1" applyBorder="1" applyAlignment="1" applyProtection="1">
      <alignment horizont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28" fillId="6" borderId="27" xfId="0" applyFont="1" applyFill="1" applyBorder="1" applyAlignment="1" applyProtection="1">
      <alignment horizontal="center"/>
      <protection locked="0"/>
    </xf>
    <xf numFmtId="0" fontId="28" fillId="6" borderId="28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 applyProtection="1">
      <alignment horizontal="center"/>
    </xf>
    <xf numFmtId="0" fontId="44" fillId="7" borderId="19" xfId="0" applyFont="1" applyFill="1" applyBorder="1" applyAlignment="1" applyProtection="1">
      <alignment vertical="center"/>
      <protection locked="0"/>
    </xf>
    <xf numFmtId="0" fontId="44" fillId="7" borderId="11" xfId="0" applyFont="1" applyFill="1" applyBorder="1" applyAlignment="1" applyProtection="1">
      <alignment vertical="center"/>
      <protection locked="0"/>
    </xf>
    <xf numFmtId="0" fontId="44" fillId="7" borderId="20" xfId="0" applyFont="1" applyFill="1" applyBorder="1" applyAlignment="1" applyProtection="1">
      <alignment vertical="center"/>
      <protection locked="0"/>
    </xf>
    <xf numFmtId="0" fontId="44" fillId="7" borderId="33" xfId="0" applyFont="1" applyFill="1" applyBorder="1" applyAlignment="1" applyProtection="1">
      <alignment vertical="center"/>
      <protection locked="0"/>
    </xf>
    <xf numFmtId="0" fontId="44" fillId="7" borderId="10" xfId="0" applyFont="1" applyFill="1" applyBorder="1" applyAlignment="1" applyProtection="1">
      <alignment vertical="center"/>
      <protection locked="0"/>
    </xf>
    <xf numFmtId="0" fontId="44" fillId="7" borderId="34" xfId="0" applyFon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horizontal="left" indent="1"/>
      <protection locked="0"/>
    </xf>
    <xf numFmtId="0" fontId="27" fillId="5" borderId="4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1" fillId="0" borderId="0" xfId="1" applyFont="1" applyBorder="1" applyAlignment="1" applyProtection="1">
      <alignment horizontal="center"/>
    </xf>
    <xf numFmtId="164" fontId="32" fillId="0" borderId="1" xfId="1" applyFont="1" applyBorder="1" applyAlignment="1" applyProtection="1"/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0" fontId="43" fillId="7" borderId="25" xfId="0" applyFont="1" applyFill="1" applyBorder="1" applyAlignment="1" applyProtection="1">
      <alignment horizontal="center"/>
      <protection locked="0"/>
    </xf>
    <xf numFmtId="0" fontId="43" fillId="7" borderId="1" xfId="0" applyFont="1" applyFill="1" applyBorder="1" applyAlignment="1" applyProtection="1">
      <alignment horizontal="center"/>
      <protection locked="0"/>
    </xf>
    <xf numFmtId="0" fontId="43" fillId="7" borderId="26" xfId="0" applyFont="1" applyFill="1" applyBorder="1" applyAlignment="1" applyProtection="1">
      <alignment horizontal="center"/>
      <protection locked="0"/>
    </xf>
    <xf numFmtId="0" fontId="44" fillId="7" borderId="33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34" xfId="0" applyFont="1" applyFill="1" applyBorder="1" applyAlignment="1" applyProtection="1">
      <alignment horizontal="center" vertical="center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43" fillId="7" borderId="30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27" fillId="5" borderId="22" xfId="0" applyFont="1" applyFill="1" applyBorder="1" applyAlignment="1" applyProtection="1">
      <alignment horizontal="center" wrapText="1"/>
    </xf>
    <xf numFmtId="0" fontId="43" fillId="7" borderId="33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4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showGridLines="0" tabSelected="1" view="pageBreakPreview" zoomScale="85" zoomScaleNormal="85" zoomScaleSheetLayoutView="85" workbookViewId="0">
      <selection activeCell="L55" sqref="L55:M55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6" customWidth="1"/>
    <col min="20" max="16384" width="8.85546875" style="32"/>
  </cols>
  <sheetData>
    <row r="1" spans="1:19" s="8" customFormat="1" ht="36.75" customHeight="1" x14ac:dyDescent="0.5">
      <c r="A1" s="181" t="s">
        <v>54</v>
      </c>
      <c r="B1" s="181"/>
      <c r="C1" s="181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45"/>
      <c r="O1" s="45"/>
      <c r="Q1" s="13"/>
      <c r="S1" s="2"/>
    </row>
    <row r="2" spans="1:19" s="42" customFormat="1" ht="49.5" customHeight="1" x14ac:dyDescent="0.25">
      <c r="A2" s="183" t="s">
        <v>55</v>
      </c>
      <c r="B2" s="183"/>
      <c r="C2" s="184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170" t="s">
        <v>57</v>
      </c>
      <c r="B7" s="171"/>
      <c r="C7" s="171"/>
      <c r="D7" s="186"/>
      <c r="E7" s="186"/>
      <c r="F7" s="186"/>
      <c r="G7" s="186"/>
      <c r="H7" s="186"/>
      <c r="I7" s="186"/>
      <c r="J7" s="186"/>
      <c r="K7" s="186"/>
      <c r="L7" s="186"/>
      <c r="M7" s="187"/>
      <c r="N7" s="103"/>
      <c r="O7" s="104"/>
      <c r="P7" s="104"/>
      <c r="Q7" s="43"/>
      <c r="S7" s="44"/>
    </row>
    <row r="8" spans="1:19" s="42" customFormat="1" ht="15.75" x14ac:dyDescent="0.25">
      <c r="A8" s="89"/>
      <c r="B8" s="188" t="s">
        <v>46</v>
      </c>
      <c r="C8" s="189"/>
      <c r="D8" s="189"/>
      <c r="E8" s="189"/>
      <c r="F8" s="189"/>
      <c r="G8" s="189"/>
      <c r="H8" s="189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66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90"/>
      <c r="L12" s="32"/>
      <c r="M12" s="166">
        <f>H17</f>
        <v>0</v>
      </c>
      <c r="N12" s="104"/>
      <c r="O12" s="32"/>
      <c r="S12" s="32"/>
    </row>
    <row r="13" spans="1:19" ht="16.5" thickBot="1" x14ac:dyDescent="0.3">
      <c r="A13" s="87"/>
      <c r="B13" s="201" t="s">
        <v>45</v>
      </c>
      <c r="C13" s="202"/>
      <c r="D13" s="202"/>
      <c r="E13" s="202"/>
      <c r="F13" s="202"/>
      <c r="G13" s="202"/>
      <c r="H13" s="203"/>
      <c r="I13" s="32"/>
      <c r="J13" s="115"/>
      <c r="K13" s="32"/>
      <c r="L13" s="32"/>
      <c r="M13" s="191"/>
      <c r="N13" s="104"/>
      <c r="O13" s="104"/>
      <c r="S13" s="32"/>
    </row>
    <row r="14" spans="1:19" ht="26.25" x14ac:dyDescent="0.25">
      <c r="A14" s="87"/>
      <c r="B14" s="204" t="s">
        <v>56</v>
      </c>
      <c r="C14" s="142">
        <v>2016</v>
      </c>
      <c r="D14" s="142">
        <v>2015</v>
      </c>
      <c r="E14" s="142">
        <v>2014</v>
      </c>
      <c r="F14" s="142">
        <v>2013</v>
      </c>
      <c r="G14" s="142">
        <v>2012</v>
      </c>
      <c r="H14" s="152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25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4512</v>
      </c>
      <c r="N15" s="104"/>
      <c r="O15" s="32"/>
      <c r="S15" s="32"/>
    </row>
    <row r="16" spans="1:19" ht="19.5" customHeight="1" x14ac:dyDescent="0.25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">
      <c r="A17" s="86" t="s">
        <v>10</v>
      </c>
      <c r="B17" s="125">
        <f>(B15+B16)*16</f>
        <v>0</v>
      </c>
      <c r="C17" s="126">
        <f t="shared" ref="C17:H17" si="0">(C15+C16)*16</f>
        <v>0</v>
      </c>
      <c r="D17" s="126">
        <f t="shared" si="0"/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 t="shared" si="0"/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">
      <c r="A19" s="170" t="s">
        <v>58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04"/>
      <c r="O19" s="104"/>
      <c r="P19" s="104"/>
      <c r="Q19" s="11"/>
      <c r="R19" s="4"/>
      <c r="S19" s="14"/>
    </row>
    <row r="20" spans="1:20" ht="20.25" customHeight="1" thickBot="1" x14ac:dyDescent="0.3">
      <c r="A20" s="107"/>
      <c r="B20" s="173" t="s">
        <v>46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5"/>
      <c r="M20" s="112"/>
      <c r="N20" s="104"/>
      <c r="O20" s="104"/>
      <c r="P20" s="104"/>
      <c r="Q20" s="11"/>
      <c r="R20" s="4"/>
      <c r="S20" s="14"/>
    </row>
    <row r="21" spans="1:20" ht="24" customHeight="1" x14ac:dyDescent="0.25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25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25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">
      <c r="A24" s="87" t="s">
        <v>17</v>
      </c>
      <c r="B24" s="149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1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/>
      <c r="B25" s="205" t="s">
        <v>45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7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25">
      <c r="A26" s="87"/>
      <c r="B26" s="141">
        <v>2011</v>
      </c>
      <c r="C26" s="142">
        <v>2010</v>
      </c>
      <c r="D26" s="142">
        <v>2009</v>
      </c>
      <c r="E26" s="142">
        <v>2008</v>
      </c>
      <c r="F26" s="142">
        <v>2007</v>
      </c>
      <c r="G26" s="142">
        <v>2006</v>
      </c>
      <c r="H26" s="142">
        <v>2005</v>
      </c>
      <c r="I26" s="142">
        <v>2004</v>
      </c>
      <c r="J26" s="142">
        <v>2003</v>
      </c>
      <c r="K26" s="142">
        <v>2002</v>
      </c>
      <c r="L26" s="143" t="s">
        <v>0</v>
      </c>
      <c r="M26" s="39">
        <v>4514</v>
      </c>
      <c r="N26" s="4"/>
      <c r="O26" s="104"/>
      <c r="P26" s="104"/>
      <c r="Q26" s="104"/>
      <c r="S26" s="32"/>
    </row>
    <row r="27" spans="1:20" ht="19.5" customHeight="1" x14ac:dyDescent="0.25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25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">
      <c r="A29" s="86" t="s">
        <v>10</v>
      </c>
      <c r="B29" s="121">
        <f>(B27+B28)*32</f>
        <v>0</v>
      </c>
      <c r="C29" s="122">
        <f t="shared" ref="C29:K29" si="1">(C27+C28)*32</f>
        <v>0</v>
      </c>
      <c r="D29" s="122">
        <f t="shared" si="1"/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(L27+L28)*32</f>
        <v>0</v>
      </c>
      <c r="M29" s="104"/>
      <c r="N29" s="4"/>
      <c r="O29" s="104"/>
      <c r="P29" s="104"/>
      <c r="Q29" s="104"/>
      <c r="S29" s="32"/>
    </row>
    <row r="30" spans="1:20" ht="12" customHeight="1" x14ac:dyDescent="0.25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">
      <c r="A32" s="176" t="s">
        <v>59</v>
      </c>
      <c r="B32" s="177"/>
      <c r="C32" s="177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04"/>
      <c r="O32" s="89"/>
      <c r="P32" s="4"/>
      <c r="Q32" s="19"/>
      <c r="R32" s="7"/>
    </row>
    <row r="33" spans="1:19" ht="19.5" customHeight="1" x14ac:dyDescent="0.25">
      <c r="A33" s="108"/>
      <c r="B33" s="156" t="s">
        <v>46</v>
      </c>
      <c r="C33" s="157"/>
      <c r="D33" s="157"/>
      <c r="E33" s="157"/>
      <c r="F33" s="162"/>
      <c r="G33" s="158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25">
      <c r="A34" s="85" t="s">
        <v>22</v>
      </c>
      <c r="B34" s="128" t="s">
        <v>48</v>
      </c>
      <c r="C34" s="84" t="s">
        <v>7</v>
      </c>
      <c r="D34" s="84" t="s">
        <v>49</v>
      </c>
      <c r="E34" s="84" t="s">
        <v>8</v>
      </c>
      <c r="F34" s="163" t="s">
        <v>53</v>
      </c>
      <c r="G34" s="129" t="s">
        <v>0</v>
      </c>
      <c r="H34" s="60"/>
      <c r="I34" s="89"/>
      <c r="J34" s="89"/>
      <c r="K34" s="11"/>
      <c r="L34" s="19"/>
      <c r="M34" s="146"/>
      <c r="N34" s="32"/>
      <c r="O34" s="32"/>
      <c r="S34" s="32"/>
    </row>
    <row r="35" spans="1:19" ht="19.5" customHeight="1" x14ac:dyDescent="0.25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88">
        <v>0</v>
      </c>
      <c r="G35" s="117">
        <f>SUM(B35:F35)</f>
        <v>0</v>
      </c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88">
        <v>0</v>
      </c>
      <c r="G36" s="117">
        <f t="shared" ref="G36:G37" si="2">SUM(B36:F36)</f>
        <v>0</v>
      </c>
      <c r="H36" s="60"/>
      <c r="I36" s="89"/>
      <c r="J36" s="89"/>
      <c r="K36" s="32"/>
      <c r="L36" s="32"/>
      <c r="M36" s="37">
        <f>G41</f>
        <v>0</v>
      </c>
      <c r="N36" s="32"/>
      <c r="O36" s="32"/>
      <c r="S36" s="32"/>
    </row>
    <row r="37" spans="1:19" ht="19.5" customHeight="1" thickBot="1" x14ac:dyDescent="0.3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88">
        <v>0</v>
      </c>
      <c r="G37" s="117">
        <f t="shared" si="2"/>
        <v>0</v>
      </c>
      <c r="H37" s="60"/>
      <c r="I37" s="32"/>
      <c r="J37" s="89"/>
      <c r="K37" s="32"/>
      <c r="L37" s="32"/>
      <c r="M37" s="40" t="s">
        <v>50</v>
      </c>
      <c r="N37" s="32"/>
      <c r="O37" s="32"/>
      <c r="S37" s="32"/>
    </row>
    <row r="38" spans="1:19" ht="19.5" customHeight="1" thickBot="1" x14ac:dyDescent="0.3">
      <c r="A38" s="87"/>
      <c r="B38" s="159" t="s">
        <v>45</v>
      </c>
      <c r="C38" s="160"/>
      <c r="D38" s="160"/>
      <c r="E38" s="160"/>
      <c r="F38" s="162"/>
      <c r="G38" s="161"/>
      <c r="H38" s="60"/>
      <c r="I38" s="32"/>
      <c r="J38" s="89"/>
      <c r="K38" s="32"/>
      <c r="L38" s="32"/>
      <c r="M38" s="39">
        <v>4516</v>
      </c>
      <c r="N38" s="32"/>
      <c r="O38" s="32"/>
      <c r="S38" s="32"/>
    </row>
    <row r="39" spans="1:19" s="25" customFormat="1" ht="19.5" customHeight="1" x14ac:dyDescent="0.25">
      <c r="A39" s="87" t="s">
        <v>20</v>
      </c>
      <c r="B39" s="153">
        <v>0</v>
      </c>
      <c r="C39" s="154">
        <v>0</v>
      </c>
      <c r="D39" s="154">
        <v>0</v>
      </c>
      <c r="E39" s="154">
        <v>0</v>
      </c>
      <c r="F39" s="154">
        <v>0</v>
      </c>
      <c r="G39" s="155">
        <f>SUM(B39:F39)</f>
        <v>0</v>
      </c>
      <c r="H39" s="60"/>
      <c r="J39" s="89"/>
      <c r="L39" s="39"/>
    </row>
    <row r="40" spans="1:19" s="25" customFormat="1" ht="19.5" customHeight="1" x14ac:dyDescent="0.25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49">
        <v>0</v>
      </c>
      <c r="G40" s="130">
        <f>SUM(B40:F40)</f>
        <v>0</v>
      </c>
      <c r="H40" s="60"/>
      <c r="J40" s="89"/>
      <c r="L40" s="26"/>
      <c r="M40" s="24"/>
    </row>
    <row r="41" spans="1:19" s="25" customFormat="1" ht="19.5" customHeight="1" thickBot="1" x14ac:dyDescent="0.3">
      <c r="A41" s="86" t="s">
        <v>10</v>
      </c>
      <c r="B41" s="131">
        <f>(B39+B40)*32</f>
        <v>0</v>
      </c>
      <c r="C41" s="132">
        <f t="shared" ref="C41:G41" si="3">(C39+C40)*32</f>
        <v>0</v>
      </c>
      <c r="D41" s="132">
        <f t="shared" si="3"/>
        <v>0</v>
      </c>
      <c r="E41" s="132">
        <f t="shared" si="3"/>
        <v>0</v>
      </c>
      <c r="F41" s="132">
        <f t="shared" si="3"/>
        <v>0</v>
      </c>
      <c r="G41" s="133">
        <f t="shared" si="3"/>
        <v>0</v>
      </c>
      <c r="H41" s="33"/>
      <c r="I41" s="89"/>
      <c r="J41" s="89"/>
      <c r="L41" s="26"/>
      <c r="M41" s="24"/>
    </row>
    <row r="42" spans="1:19" ht="15.75" thickBot="1" x14ac:dyDescent="0.3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16.5" thickBot="1" x14ac:dyDescent="0.3">
      <c r="A43" s="176" t="s">
        <v>60</v>
      </c>
      <c r="B43" s="177"/>
      <c r="C43" s="177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O43" s="62"/>
      <c r="Q43" s="20"/>
      <c r="S43" s="3"/>
    </row>
    <row r="44" spans="1:19" ht="30.75" customHeight="1" x14ac:dyDescent="0.25">
      <c r="A44" s="64"/>
      <c r="B44" s="178" t="s">
        <v>47</v>
      </c>
      <c r="C44" s="179"/>
      <c r="D44" s="180"/>
      <c r="F44" s="178" t="s">
        <v>25</v>
      </c>
      <c r="G44" s="179"/>
      <c r="H44" s="180"/>
      <c r="J44" s="66"/>
      <c r="K44" s="70"/>
      <c r="L44" s="67"/>
      <c r="M44" s="67"/>
      <c r="N44" s="164"/>
      <c r="O44" s="165"/>
      <c r="P44" s="165"/>
      <c r="Q44" s="20"/>
      <c r="S44" s="3"/>
    </row>
    <row r="45" spans="1:19" ht="19.5" customHeight="1" x14ac:dyDescent="0.25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66">
        <f>D47+H47</f>
        <v>0</v>
      </c>
      <c r="N45" s="165"/>
      <c r="O45" s="165"/>
      <c r="P45" s="165"/>
      <c r="Q45" s="146"/>
      <c r="S45" s="32"/>
    </row>
    <row r="46" spans="1:19" ht="19.5" customHeight="1" thickBot="1" x14ac:dyDescent="0.3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167"/>
      <c r="N46" s="165"/>
      <c r="O46" s="165"/>
      <c r="P46" s="165"/>
      <c r="Q46" s="146"/>
      <c r="S46" s="32"/>
    </row>
    <row r="47" spans="1:19" s="25" customFormat="1" ht="23.25" customHeight="1" thickBot="1" x14ac:dyDescent="0.3">
      <c r="A47" s="50" t="s">
        <v>10</v>
      </c>
      <c r="B47" s="131">
        <f>B46*10</f>
        <v>0</v>
      </c>
      <c r="C47" s="132">
        <f>C46*10</f>
        <v>0</v>
      </c>
      <c r="D47" s="135">
        <f>SUM(B47:C47)</f>
        <v>0</v>
      </c>
      <c r="F47" s="131">
        <f>F46*10</f>
        <v>0</v>
      </c>
      <c r="G47" s="132">
        <f>G46*10</f>
        <v>0</v>
      </c>
      <c r="H47" s="135">
        <f>SUM(F47:G47)</f>
        <v>0</v>
      </c>
      <c r="J47" s="66"/>
      <c r="M47" s="98" t="s">
        <v>23</v>
      </c>
      <c r="N47" s="165"/>
      <c r="O47" s="165"/>
      <c r="P47" s="165"/>
      <c r="Q47" s="24"/>
    </row>
    <row r="48" spans="1:19" s="9" customFormat="1" ht="19.5" customHeight="1" x14ac:dyDescent="0.25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4519</v>
      </c>
      <c r="N48" s="165"/>
      <c r="O48" s="165"/>
      <c r="P48" s="165"/>
      <c r="Q48" s="31"/>
      <c r="S48" s="5"/>
    </row>
    <row r="49" spans="1:19" ht="19.5" customHeight="1" x14ac:dyDescent="0.25">
      <c r="N49" s="51"/>
      <c r="O49" s="69"/>
      <c r="P49" s="23"/>
      <c r="Q49" s="21"/>
    </row>
    <row r="50" spans="1:19" ht="19.5" customHeight="1" x14ac:dyDescent="0.25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25">
      <c r="A51" s="168" t="s">
        <v>26</v>
      </c>
      <c r="B51" s="168"/>
      <c r="C51" s="168"/>
      <c r="D51" s="168"/>
      <c r="E51" s="168"/>
      <c r="F51" s="168"/>
      <c r="N51" s="51"/>
      <c r="O51" s="71"/>
      <c r="P51" s="11"/>
      <c r="Q51" s="21"/>
    </row>
    <row r="52" spans="1:19" ht="15.75" customHeight="1" x14ac:dyDescent="0.25">
      <c r="A52" s="168"/>
      <c r="B52" s="168"/>
      <c r="C52" s="168"/>
      <c r="D52" s="168"/>
      <c r="E52" s="168"/>
      <c r="F52" s="168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25">
      <c r="A53" s="168"/>
      <c r="B53" s="168"/>
      <c r="C53" s="168"/>
      <c r="D53" s="168"/>
      <c r="E53" s="168"/>
      <c r="F53" s="168"/>
      <c r="L53" s="75"/>
      <c r="N53" s="51"/>
      <c r="R53" s="4"/>
      <c r="S53" s="14"/>
    </row>
    <row r="54" spans="1:19" s="10" customFormat="1" ht="16.5" customHeight="1" x14ac:dyDescent="0.25">
      <c r="A54" s="168"/>
      <c r="B54" s="168"/>
      <c r="C54" s="168"/>
      <c r="D54" s="168"/>
      <c r="E54" s="168"/>
      <c r="F54" s="168"/>
      <c r="L54" s="109"/>
      <c r="M54" s="80"/>
      <c r="N54" s="82"/>
      <c r="O54" s="80"/>
      <c r="R54" s="6"/>
      <c r="S54" s="110"/>
    </row>
    <row r="55" spans="1:19" ht="19.5" thickBot="1" x14ac:dyDescent="0.35">
      <c r="A55" s="168"/>
      <c r="B55" s="168"/>
      <c r="C55" s="168"/>
      <c r="D55" s="168"/>
      <c r="E55" s="168"/>
      <c r="F55" s="168"/>
      <c r="K55" s="72" t="s">
        <v>14</v>
      </c>
      <c r="L55" s="169">
        <f>SUM(M12+M24+M36+M45)</f>
        <v>0</v>
      </c>
      <c r="M55" s="169"/>
      <c r="R55" s="4"/>
      <c r="S55" s="14"/>
    </row>
    <row r="56" spans="1:19" ht="12" customHeight="1" thickTop="1" x14ac:dyDescent="0.25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75" x14ac:dyDescent="0.25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25">
      <c r="A58" s="89" t="s">
        <v>52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6"/>
    </row>
    <row r="59" spans="1:19" s="25" customFormat="1" ht="17.25" customHeight="1" x14ac:dyDescent="0.25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25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25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25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25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25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25">
      <c r="N76" s="51"/>
      <c r="O76" s="51"/>
      <c r="P76" s="4"/>
      <c r="S76" s="32"/>
    </row>
    <row r="77" spans="4:19" x14ac:dyDescent="0.25">
      <c r="N77" s="51"/>
      <c r="O77" s="51"/>
      <c r="P77" s="4"/>
      <c r="S77" s="32"/>
    </row>
    <row r="78" spans="4:19" x14ac:dyDescent="0.25">
      <c r="N78" s="51"/>
      <c r="O78" s="51"/>
      <c r="P78" s="4"/>
      <c r="S78" s="32"/>
    </row>
    <row r="79" spans="4:19" x14ac:dyDescent="0.25">
      <c r="N79" s="51"/>
      <c r="O79" s="51"/>
      <c r="P79" s="4"/>
      <c r="S79" s="32"/>
    </row>
    <row r="80" spans="4:19" x14ac:dyDescent="0.25">
      <c r="N80" s="51"/>
      <c r="O80" s="51"/>
      <c r="P80" s="4"/>
      <c r="S80" s="32"/>
    </row>
    <row r="81" spans="15:19" x14ac:dyDescent="0.25">
      <c r="O81" s="51"/>
      <c r="S81" s="32"/>
    </row>
  </sheetData>
  <mergeCells count="18">
    <mergeCell ref="A1:M1"/>
    <mergeCell ref="A2:M2"/>
    <mergeCell ref="A7:M7"/>
    <mergeCell ref="B8:H8"/>
    <mergeCell ref="K11:K12"/>
    <mergeCell ref="M12:M13"/>
    <mergeCell ref="B13:H13"/>
    <mergeCell ref="N44:P48"/>
    <mergeCell ref="M45:M46"/>
    <mergeCell ref="A51:F55"/>
    <mergeCell ref="L55:M55"/>
    <mergeCell ref="A19:M19"/>
    <mergeCell ref="B20:L20"/>
    <mergeCell ref="B25:L25"/>
    <mergeCell ref="A32:M32"/>
    <mergeCell ref="A43:M43"/>
    <mergeCell ref="B44:D44"/>
    <mergeCell ref="F44:H44"/>
  </mergeCells>
  <pageMargins left="0.5" right="0.2" top="0.3" bottom="0.3" header="0.3" footer="0.3"/>
  <pageSetup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1"/>
  <sheetViews>
    <sheetView showGridLines="0" view="pageBreakPreview" zoomScale="85" zoomScaleNormal="85" zoomScaleSheetLayoutView="85" workbookViewId="0">
      <selection activeCell="L55" activeCellId="11" sqref="M15 M14 M12:M13 B17:H17 M24:M26 B29:L29 M36:M38 B41:F41 B47:D47 F47:H47 M45:M48 L55:M55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7" customWidth="1"/>
    <col min="20" max="16384" width="8.85546875" style="32"/>
  </cols>
  <sheetData>
    <row r="1" spans="1:19" s="8" customFormat="1" ht="36.75" customHeight="1" x14ac:dyDescent="0.5">
      <c r="A1" s="181" t="s">
        <v>51</v>
      </c>
      <c r="B1" s="181"/>
      <c r="C1" s="181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45"/>
      <c r="O1" s="45"/>
      <c r="Q1" s="13"/>
      <c r="S1" s="2"/>
    </row>
    <row r="2" spans="1:19" s="42" customFormat="1" ht="49.5" customHeight="1" x14ac:dyDescent="0.25">
      <c r="A2" s="183" t="s">
        <v>55</v>
      </c>
      <c r="B2" s="183"/>
      <c r="C2" s="184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46"/>
      <c r="O2" s="46"/>
      <c r="Q2" s="43"/>
      <c r="S2" s="44"/>
    </row>
    <row r="3" spans="1:19" s="42" customFormat="1" ht="26.25" customHeight="1" x14ac:dyDescent="0.3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170" t="s">
        <v>61</v>
      </c>
      <c r="B7" s="171"/>
      <c r="C7" s="171"/>
      <c r="D7" s="186"/>
      <c r="E7" s="186"/>
      <c r="F7" s="186"/>
      <c r="G7" s="186"/>
      <c r="H7" s="186"/>
      <c r="I7" s="186"/>
      <c r="J7" s="186"/>
      <c r="K7" s="186"/>
      <c r="L7" s="186"/>
      <c r="M7" s="187"/>
      <c r="N7" s="103"/>
      <c r="O7" s="104"/>
      <c r="P7" s="104"/>
      <c r="Q7" s="43"/>
      <c r="S7" s="44"/>
    </row>
    <row r="8" spans="1:19" s="42" customFormat="1" ht="15.75" x14ac:dyDescent="0.25">
      <c r="A8" s="89"/>
      <c r="B8" s="188" t="s">
        <v>46</v>
      </c>
      <c r="C8" s="189"/>
      <c r="D8" s="189"/>
      <c r="E8" s="189"/>
      <c r="F8" s="189"/>
      <c r="G8" s="189"/>
      <c r="H8" s="189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66"/>
      <c r="L11" s="32"/>
      <c r="M11" s="104"/>
      <c r="N11" s="104"/>
      <c r="O11" s="32"/>
      <c r="S11" s="32"/>
    </row>
    <row r="12" spans="1:19" ht="19.5" customHeight="1" x14ac:dyDescent="0.25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90"/>
      <c r="L12" s="32"/>
      <c r="M12" s="166">
        <f>H17</f>
        <v>0</v>
      </c>
      <c r="N12" s="104"/>
      <c r="O12" s="32"/>
      <c r="S12" s="32"/>
    </row>
    <row r="13" spans="1:19" ht="16.5" thickBot="1" x14ac:dyDescent="0.3">
      <c r="A13" s="87"/>
      <c r="B13" s="201" t="s">
        <v>45</v>
      </c>
      <c r="C13" s="202"/>
      <c r="D13" s="202"/>
      <c r="E13" s="202"/>
      <c r="F13" s="202"/>
      <c r="G13" s="202"/>
      <c r="H13" s="203"/>
      <c r="I13" s="32"/>
      <c r="J13" s="115"/>
      <c r="K13" s="32"/>
      <c r="L13" s="32"/>
      <c r="M13" s="191"/>
      <c r="N13" s="104"/>
      <c r="O13" s="104"/>
      <c r="S13" s="32"/>
    </row>
    <row r="14" spans="1:19" ht="26.25" x14ac:dyDescent="0.25">
      <c r="A14" s="87"/>
      <c r="B14" s="124" t="s">
        <v>56</v>
      </c>
      <c r="C14" s="83">
        <v>2016</v>
      </c>
      <c r="D14" s="83">
        <v>2015</v>
      </c>
      <c r="E14" s="83">
        <v>2014</v>
      </c>
      <c r="F14" s="83">
        <v>2013</v>
      </c>
      <c r="G14" s="83">
        <v>2012</v>
      </c>
      <c r="H14" s="118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25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4530</v>
      </c>
      <c r="N15" s="104"/>
      <c r="O15" s="32"/>
      <c r="S15" s="32"/>
    </row>
    <row r="16" spans="1:19" ht="19.5" customHeight="1" x14ac:dyDescent="0.25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">
      <c r="A17" s="86" t="s">
        <v>10</v>
      </c>
      <c r="B17" s="125">
        <f>(B15+B16)*5</f>
        <v>0</v>
      </c>
      <c r="C17" s="126">
        <f>(C15+C16)*10</f>
        <v>0</v>
      </c>
      <c r="D17" s="126">
        <f t="shared" ref="D17:G17" si="0">(D15+D16)*10</f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>SUM(B17:G17)</f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">
      <c r="A19" s="170" t="s">
        <v>62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04"/>
      <c r="O19" s="104"/>
      <c r="P19" s="104"/>
      <c r="Q19" s="11"/>
      <c r="R19" s="4"/>
      <c r="S19" s="14"/>
    </row>
    <row r="20" spans="1:20" ht="20.25" customHeight="1" thickBot="1" x14ac:dyDescent="0.3">
      <c r="A20" s="107"/>
      <c r="B20" s="173" t="s">
        <v>46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5"/>
      <c r="M20" s="112"/>
      <c r="N20" s="104"/>
      <c r="O20" s="104"/>
      <c r="P20" s="104"/>
      <c r="Q20" s="11"/>
      <c r="R20" s="4"/>
      <c r="S20" s="14"/>
    </row>
    <row r="21" spans="1:20" ht="24" customHeight="1" x14ac:dyDescent="0.25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25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25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">
      <c r="A24" s="87" t="s">
        <v>17</v>
      </c>
      <c r="B24" s="14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17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/>
      <c r="B25" s="195" t="s">
        <v>45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7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25">
      <c r="A26" s="87"/>
      <c r="B26" s="141">
        <v>2011</v>
      </c>
      <c r="C26" s="142">
        <v>2010</v>
      </c>
      <c r="D26" s="142">
        <v>2009</v>
      </c>
      <c r="E26" s="142">
        <v>2008</v>
      </c>
      <c r="F26" s="142">
        <v>2007</v>
      </c>
      <c r="G26" s="142">
        <v>2006</v>
      </c>
      <c r="H26" s="142">
        <v>2005</v>
      </c>
      <c r="I26" s="142">
        <v>2004</v>
      </c>
      <c r="J26" s="142">
        <v>2003</v>
      </c>
      <c r="K26" s="142">
        <v>2002</v>
      </c>
      <c r="L26" s="143" t="s">
        <v>0</v>
      </c>
      <c r="M26" s="39">
        <v>4531</v>
      </c>
      <c r="N26" s="4"/>
      <c r="O26" s="104"/>
      <c r="P26" s="104"/>
      <c r="Q26" s="104"/>
      <c r="S26" s="32"/>
    </row>
    <row r="27" spans="1:20" ht="19.5" customHeight="1" x14ac:dyDescent="0.25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25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">
      <c r="A29" s="86" t="s">
        <v>10</v>
      </c>
      <c r="B29" s="121">
        <f>(B27+B28)*10</f>
        <v>0</v>
      </c>
      <c r="C29" s="122">
        <f>(C27+C28)*10</f>
        <v>0</v>
      </c>
      <c r="D29" s="122">
        <f t="shared" ref="D29:K29" si="1">(D27+D28)*10</f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SUM(B29:K29)</f>
        <v>0</v>
      </c>
      <c r="M29" s="104"/>
      <c r="N29" s="4"/>
      <c r="O29" s="104"/>
      <c r="P29" s="104"/>
      <c r="Q29" s="104"/>
      <c r="S29" s="32"/>
    </row>
    <row r="30" spans="1:20" ht="12" customHeight="1" x14ac:dyDescent="0.25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">
      <c r="A32" s="176" t="s">
        <v>63</v>
      </c>
      <c r="B32" s="177"/>
      <c r="C32" s="177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04"/>
      <c r="O32" s="89"/>
      <c r="P32" s="4"/>
      <c r="Q32" s="19"/>
      <c r="R32" s="7"/>
    </row>
    <row r="33" spans="1:19" ht="19.5" customHeight="1" thickBot="1" x14ac:dyDescent="0.3">
      <c r="A33" s="108"/>
      <c r="B33" s="198" t="s">
        <v>46</v>
      </c>
      <c r="C33" s="199"/>
      <c r="D33" s="199"/>
      <c r="E33" s="199"/>
      <c r="F33" s="200"/>
      <c r="G33" s="106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25">
      <c r="A34" s="85" t="s">
        <v>22</v>
      </c>
      <c r="B34" s="141" t="s">
        <v>48</v>
      </c>
      <c r="C34" s="142" t="s">
        <v>7</v>
      </c>
      <c r="D34" s="142" t="s">
        <v>49</v>
      </c>
      <c r="E34" s="142" t="s">
        <v>8</v>
      </c>
      <c r="F34" s="152" t="s">
        <v>0</v>
      </c>
      <c r="G34" s="60"/>
      <c r="H34" s="60"/>
      <c r="I34" s="89"/>
      <c r="J34" s="89"/>
      <c r="K34" s="11"/>
      <c r="L34" s="19"/>
      <c r="M34" s="147"/>
      <c r="N34" s="32"/>
      <c r="O34" s="32"/>
      <c r="S34" s="32"/>
    </row>
    <row r="35" spans="1:19" ht="19.5" customHeight="1" x14ac:dyDescent="0.25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117">
        <f>SUM(B35:E35)</f>
        <v>0</v>
      </c>
      <c r="G35" s="25"/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117">
        <f>SUM(B36:E36)</f>
        <v>0</v>
      </c>
      <c r="G36" s="25"/>
      <c r="H36" s="60"/>
      <c r="I36" s="89"/>
      <c r="J36" s="89"/>
      <c r="K36" s="32"/>
      <c r="L36" s="32"/>
      <c r="M36" s="148">
        <f>F41</f>
        <v>0</v>
      </c>
      <c r="N36" s="32"/>
      <c r="O36" s="32"/>
      <c r="S36" s="32"/>
    </row>
    <row r="37" spans="1:19" ht="19.5" customHeight="1" thickBot="1" x14ac:dyDescent="0.3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32"/>
      <c r="J37" s="89"/>
      <c r="K37" s="32"/>
      <c r="L37" s="32"/>
      <c r="M37" s="40" t="s">
        <v>50</v>
      </c>
      <c r="N37" s="32"/>
      <c r="O37" s="32"/>
      <c r="S37" s="32"/>
    </row>
    <row r="38" spans="1:19" ht="19.5" customHeight="1" x14ac:dyDescent="0.25">
      <c r="A38" s="87"/>
      <c r="B38" s="192" t="s">
        <v>45</v>
      </c>
      <c r="C38" s="193"/>
      <c r="D38" s="193"/>
      <c r="E38" s="193"/>
      <c r="F38" s="194"/>
      <c r="G38" s="25"/>
      <c r="H38" s="60"/>
      <c r="I38" s="32"/>
      <c r="J38" s="89"/>
      <c r="K38" s="32"/>
      <c r="L38" s="32"/>
      <c r="M38" s="39">
        <v>4532</v>
      </c>
      <c r="N38" s="32"/>
      <c r="O38" s="32"/>
      <c r="S38" s="32"/>
    </row>
    <row r="39" spans="1:19" s="25" customFormat="1" ht="19.5" customHeight="1" x14ac:dyDescent="0.25">
      <c r="A39" s="87" t="s">
        <v>20</v>
      </c>
      <c r="B39" s="119">
        <v>0</v>
      </c>
      <c r="C39" s="49">
        <v>0</v>
      </c>
      <c r="D39" s="49">
        <v>0</v>
      </c>
      <c r="E39" s="49">
        <v>0</v>
      </c>
      <c r="F39" s="130">
        <f>SUM(B39:E39)</f>
        <v>0</v>
      </c>
      <c r="G39" s="60"/>
      <c r="H39" s="60"/>
      <c r="J39" s="89"/>
      <c r="L39" s="39"/>
    </row>
    <row r="40" spans="1:19" s="25" customFormat="1" ht="19.5" customHeight="1" x14ac:dyDescent="0.25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130">
        <f>SUM(B40:E40)</f>
        <v>0</v>
      </c>
      <c r="G40" s="60"/>
      <c r="H40" s="60"/>
      <c r="J40" s="89"/>
      <c r="L40" s="26"/>
      <c r="M40" s="24"/>
    </row>
    <row r="41" spans="1:19" s="25" customFormat="1" ht="19.5" customHeight="1" thickBot="1" x14ac:dyDescent="0.3">
      <c r="A41" s="86" t="s">
        <v>10</v>
      </c>
      <c r="B41" s="131">
        <f>(B39+B40)*10</f>
        <v>0</v>
      </c>
      <c r="C41" s="132">
        <f>(C39+C40)*10</f>
        <v>0</v>
      </c>
      <c r="D41" s="132">
        <f t="shared" ref="D41:E41" si="2">(D39+D40)*10</f>
        <v>0</v>
      </c>
      <c r="E41" s="132">
        <f t="shared" si="2"/>
        <v>0</v>
      </c>
      <c r="F41" s="133">
        <f>SUM(B41:E41)</f>
        <v>0</v>
      </c>
      <c r="G41" s="60"/>
      <c r="H41" s="33"/>
      <c r="I41" s="89"/>
      <c r="J41" s="89"/>
      <c r="L41" s="26"/>
      <c r="M41" s="24"/>
    </row>
    <row r="42" spans="1:19" ht="15.75" thickBot="1" x14ac:dyDescent="0.3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16.5" thickBot="1" x14ac:dyDescent="0.3">
      <c r="A43" s="176" t="s">
        <v>64</v>
      </c>
      <c r="B43" s="177"/>
      <c r="C43" s="177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O43" s="62"/>
      <c r="Q43" s="20"/>
      <c r="S43" s="3"/>
    </row>
    <row r="44" spans="1:19" ht="30.75" customHeight="1" x14ac:dyDescent="0.25">
      <c r="A44" s="64"/>
      <c r="B44" s="178" t="s">
        <v>47</v>
      </c>
      <c r="C44" s="179"/>
      <c r="D44" s="180"/>
      <c r="F44" s="178" t="s">
        <v>25</v>
      </c>
      <c r="G44" s="179"/>
      <c r="H44" s="180"/>
      <c r="J44" s="66"/>
      <c r="K44" s="70"/>
      <c r="L44" s="67"/>
      <c r="M44" s="67"/>
      <c r="N44" s="164"/>
      <c r="O44" s="165"/>
      <c r="P44" s="165"/>
      <c r="Q44" s="20"/>
      <c r="S44" s="3"/>
    </row>
    <row r="45" spans="1:19" ht="19.5" customHeight="1" x14ac:dyDescent="0.25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66">
        <f>D47+H47</f>
        <v>0</v>
      </c>
      <c r="N45" s="165"/>
      <c r="O45" s="165"/>
      <c r="P45" s="165"/>
      <c r="Q45" s="147"/>
      <c r="S45" s="32"/>
    </row>
    <row r="46" spans="1:19" ht="19.5" customHeight="1" thickBot="1" x14ac:dyDescent="0.3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167"/>
      <c r="N46" s="165"/>
      <c r="O46" s="165"/>
      <c r="P46" s="165"/>
      <c r="Q46" s="147"/>
      <c r="S46" s="32"/>
    </row>
    <row r="47" spans="1:19" s="25" customFormat="1" ht="23.25" customHeight="1" thickBot="1" x14ac:dyDescent="0.3">
      <c r="A47" s="50" t="s">
        <v>10</v>
      </c>
      <c r="B47" s="131">
        <f>B46*5</f>
        <v>0</v>
      </c>
      <c r="C47" s="132">
        <f>C46*5</f>
        <v>0</v>
      </c>
      <c r="D47" s="135">
        <f>SUM(B47:C47)</f>
        <v>0</v>
      </c>
      <c r="F47" s="131">
        <f>F46*5</f>
        <v>0</v>
      </c>
      <c r="G47" s="132">
        <f>G46*5</f>
        <v>0</v>
      </c>
      <c r="H47" s="135">
        <f>SUM(F47:G47)</f>
        <v>0</v>
      </c>
      <c r="J47" s="66"/>
      <c r="M47" s="98" t="s">
        <v>23</v>
      </c>
      <c r="N47" s="165"/>
      <c r="O47" s="165"/>
      <c r="P47" s="165"/>
      <c r="Q47" s="24"/>
    </row>
    <row r="48" spans="1:19" s="9" customFormat="1" ht="19.5" customHeight="1" x14ac:dyDescent="0.25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4537</v>
      </c>
      <c r="N48" s="165"/>
      <c r="O48" s="165"/>
      <c r="P48" s="165"/>
      <c r="Q48" s="31"/>
      <c r="S48" s="5"/>
    </row>
    <row r="49" spans="1:19" ht="19.5" customHeight="1" x14ac:dyDescent="0.25">
      <c r="N49" s="51"/>
      <c r="O49" s="69"/>
      <c r="P49" s="23"/>
      <c r="Q49" s="21"/>
    </row>
    <row r="50" spans="1:19" ht="19.5" customHeight="1" x14ac:dyDescent="0.25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25">
      <c r="A51" s="168" t="s">
        <v>26</v>
      </c>
      <c r="B51" s="168"/>
      <c r="C51" s="168"/>
      <c r="D51" s="168"/>
      <c r="E51" s="168"/>
      <c r="F51" s="168"/>
      <c r="N51" s="51"/>
      <c r="O51" s="71"/>
      <c r="P51" s="11"/>
      <c r="Q51" s="21"/>
    </row>
    <row r="52" spans="1:19" ht="15.75" customHeight="1" x14ac:dyDescent="0.25">
      <c r="A52" s="168"/>
      <c r="B52" s="168"/>
      <c r="C52" s="168"/>
      <c r="D52" s="168"/>
      <c r="E52" s="168"/>
      <c r="F52" s="168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25">
      <c r="A53" s="168"/>
      <c r="B53" s="168"/>
      <c r="C53" s="168"/>
      <c r="D53" s="168"/>
      <c r="E53" s="168"/>
      <c r="F53" s="168"/>
      <c r="L53" s="75"/>
      <c r="N53" s="51"/>
      <c r="R53" s="4"/>
      <c r="S53" s="14"/>
    </row>
    <row r="54" spans="1:19" s="10" customFormat="1" ht="16.5" customHeight="1" x14ac:dyDescent="0.25">
      <c r="A54" s="168"/>
      <c r="B54" s="168"/>
      <c r="C54" s="168"/>
      <c r="D54" s="168"/>
      <c r="E54" s="168"/>
      <c r="F54" s="168"/>
      <c r="L54" s="109"/>
      <c r="M54" s="80"/>
      <c r="N54" s="82"/>
      <c r="O54" s="80"/>
      <c r="R54" s="6"/>
      <c r="S54" s="110"/>
    </row>
    <row r="55" spans="1:19" ht="19.5" thickBot="1" x14ac:dyDescent="0.35">
      <c r="A55" s="168"/>
      <c r="B55" s="168"/>
      <c r="C55" s="168"/>
      <c r="D55" s="168"/>
      <c r="E55" s="168"/>
      <c r="F55" s="168"/>
      <c r="K55" s="72" t="s">
        <v>14</v>
      </c>
      <c r="L55" s="169">
        <f>SUM(M12+M24+M36+M45)</f>
        <v>0</v>
      </c>
      <c r="M55" s="169"/>
      <c r="R55" s="4"/>
      <c r="S55" s="14"/>
    </row>
    <row r="56" spans="1:19" ht="12" customHeight="1" thickTop="1" x14ac:dyDescent="0.25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75" x14ac:dyDescent="0.25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25">
      <c r="A58" s="89" t="s">
        <v>28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7"/>
    </row>
    <row r="59" spans="1:19" s="25" customFormat="1" ht="17.25" customHeight="1" x14ac:dyDescent="0.25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25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25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25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25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25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25">
      <c r="N76" s="51"/>
      <c r="O76" s="51"/>
      <c r="P76" s="4"/>
      <c r="S76" s="32"/>
    </row>
    <row r="77" spans="4:19" x14ac:dyDescent="0.25">
      <c r="N77" s="51"/>
      <c r="O77" s="51"/>
      <c r="P77" s="4"/>
      <c r="S77" s="32"/>
    </row>
    <row r="78" spans="4:19" x14ac:dyDescent="0.25">
      <c r="N78" s="51"/>
      <c r="O78" s="51"/>
      <c r="P78" s="4"/>
      <c r="S78" s="32"/>
    </row>
    <row r="79" spans="4:19" x14ac:dyDescent="0.25">
      <c r="N79" s="51"/>
      <c r="O79" s="51"/>
      <c r="P79" s="4"/>
      <c r="S79" s="32"/>
    </row>
    <row r="80" spans="4:19" x14ac:dyDescent="0.25">
      <c r="N80" s="51"/>
      <c r="O80" s="51"/>
      <c r="P80" s="4"/>
      <c r="S80" s="32"/>
    </row>
    <row r="81" spans="15:19" x14ac:dyDescent="0.25">
      <c r="O81" s="51"/>
      <c r="S81" s="32"/>
    </row>
  </sheetData>
  <sheetProtection algorithmName="SHA-512" hashValue="TEGQRexUtekAffGUsbsaGXiqOH5JhJ34F9dmnz4e1yiyKtRcbnrI+6Kn+KRgDgFkkzfvSCqwTT0wAjQzYMHF5g==" saltValue="7ZYr/HqGWuEi6mEyipc6+A==" spinCount="100000" sheet="1" objects="1" scenarios="1"/>
  <mergeCells count="20">
    <mergeCell ref="A1:M1"/>
    <mergeCell ref="A2:M2"/>
    <mergeCell ref="A7:M7"/>
    <mergeCell ref="B8:H8"/>
    <mergeCell ref="K11:K12"/>
    <mergeCell ref="M12:M13"/>
    <mergeCell ref="B13:H13"/>
    <mergeCell ref="N44:P48"/>
    <mergeCell ref="M45:M46"/>
    <mergeCell ref="A19:M19"/>
    <mergeCell ref="B20:L20"/>
    <mergeCell ref="B25:L25"/>
    <mergeCell ref="A32:M32"/>
    <mergeCell ref="B33:F33"/>
    <mergeCell ref="A51:F55"/>
    <mergeCell ref="L55:M55"/>
    <mergeCell ref="B38:F38"/>
    <mergeCell ref="A43:M43"/>
    <mergeCell ref="B44:D44"/>
    <mergeCell ref="F44:H44"/>
  </mergeCells>
  <pageMargins left="0.5" right="0.2" top="0.3" bottom="0.3" header="0.3" footer="0.3"/>
  <pageSetup scale="6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2" ma:contentTypeDescription="Create a new document." ma:contentTypeScope="" ma:versionID="dc96eeb6c2de6489e97bd35ea0b199fa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c42bdb458c9f2cf7f866bbee598f6c9f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11AE8-7B34-46B9-97BD-6E55F8B71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DC159-DAE0-4920-B3A0-07C60C039B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0121e5-3ec4-4181-a00c-a568cef9096b"/>
    <ds:schemaRef ds:uri="c61bd43f-9386-4f45-a13c-b55eaeffe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Soccer</vt:lpstr>
      <vt:lpstr>Futsal</vt:lpstr>
      <vt:lpstr>Futsal!Print_Area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Senger</cp:lastModifiedBy>
  <cp:lastPrinted>2017-09-13T16:58:23Z</cp:lastPrinted>
  <dcterms:created xsi:type="dcterms:W3CDTF">2014-01-14T20:45:36Z</dcterms:created>
  <dcterms:modified xsi:type="dcterms:W3CDTF">2020-11-03T17:02:56Z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</Properties>
</file>