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Registrar/Registrations/!Outdoor Registrations/Outdoor 2023/"/>
    </mc:Choice>
  </mc:AlternateContent>
  <xr:revisionPtr revIDLastSave="148" documentId="8_{279AFA84-EF69-4D33-A9C4-EB1A608963DE}" xr6:coauthVersionLast="47" xr6:coauthVersionMax="47" xr10:uidLastSave="{93A2E24F-CE3C-4CB9-8634-BB78DD30D17C}"/>
  <bookViews>
    <workbookView xWindow="-28920" yWindow="-120" windowWidth="29040" windowHeight="15720" tabRatio="823" activeTab="1" xr2:uid="{00000000-000D-0000-FFFF-FFFF00000000}"/>
  </bookViews>
  <sheets>
    <sheet name="Soccer" sheetId="2" r:id="rId1"/>
    <sheet name="Futsal" sheetId="3" r:id="rId2"/>
    <sheet name="Referee" sheetId="4" r:id="rId3"/>
  </sheets>
  <definedNames>
    <definedName name="_xlnm.Print_Area" localSheetId="1">Futsal!$A$1:$M$62</definedName>
    <definedName name="_xlnm.Print_Area" localSheetId="2">Referee!$A$1:$K$26</definedName>
    <definedName name="_xlnm.Print_Area" localSheetId="0">Soccer!$A$1:$M$62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3" l="1"/>
  <c r="M25" i="3"/>
  <c r="M12" i="3"/>
  <c r="B40" i="3"/>
  <c r="B26" i="3"/>
  <c r="G14" i="3"/>
  <c r="F14" i="3"/>
  <c r="E14" i="3"/>
  <c r="D14" i="3"/>
  <c r="C14" i="3"/>
  <c r="B14" i="3"/>
  <c r="H13" i="3"/>
  <c r="H12" i="3"/>
  <c r="H14" i="3" s="1"/>
  <c r="H11" i="3"/>
  <c r="G10" i="3"/>
  <c r="D10" i="3"/>
  <c r="C10" i="3"/>
  <c r="F10" i="3" s="1"/>
  <c r="B10" i="3"/>
  <c r="E40" i="3"/>
  <c r="D40" i="3"/>
  <c r="C40" i="3"/>
  <c r="F39" i="3"/>
  <c r="F38" i="3"/>
  <c r="F40" i="3" s="1"/>
  <c r="K26" i="3"/>
  <c r="J26" i="3"/>
  <c r="I26" i="3"/>
  <c r="H26" i="3"/>
  <c r="G26" i="3"/>
  <c r="F26" i="3"/>
  <c r="E26" i="3"/>
  <c r="D26" i="3"/>
  <c r="C26" i="3"/>
  <c r="L25" i="3"/>
  <c r="L24" i="3"/>
  <c r="L26" i="3" s="1"/>
  <c r="L23" i="3"/>
  <c r="G44" i="2"/>
  <c r="F44" i="2"/>
  <c r="E44" i="2"/>
  <c r="D44" i="2"/>
  <c r="C44" i="2"/>
  <c r="B44" i="2"/>
  <c r="C27" i="2"/>
  <c r="D27" i="2" s="1"/>
  <c r="E27" i="2" s="1"/>
  <c r="F27" i="2" s="1"/>
  <c r="G27" i="2" s="1"/>
  <c r="H27" i="2" s="1"/>
  <c r="I27" i="2" s="1"/>
  <c r="J27" i="2" s="1"/>
  <c r="K27" i="2" s="1"/>
  <c r="J22" i="4"/>
  <c r="G14" i="2"/>
  <c r="F14" i="2"/>
  <c r="E14" i="2"/>
  <c r="D14" i="2"/>
  <c r="L58" i="3" l="1"/>
  <c r="E10" i="3"/>
  <c r="H11" i="4"/>
  <c r="H14" i="4"/>
  <c r="G14" i="4"/>
  <c r="F14" i="4"/>
  <c r="E14" i="4"/>
  <c r="D14" i="4"/>
  <c r="C14" i="4"/>
  <c r="B14" i="4"/>
  <c r="I50" i="3"/>
  <c r="D50" i="3"/>
  <c r="M48" i="2"/>
  <c r="J49" i="2"/>
  <c r="E49" i="2"/>
  <c r="E50" i="2"/>
  <c r="J50" i="2"/>
  <c r="I50" i="2"/>
  <c r="D50" i="2"/>
  <c r="G41" i="2"/>
  <c r="C31" i="2"/>
  <c r="D31" i="2"/>
  <c r="E31" i="2"/>
  <c r="F31" i="2"/>
  <c r="G31" i="2"/>
  <c r="H31" i="2"/>
  <c r="I31" i="2"/>
  <c r="J31" i="2"/>
  <c r="K31" i="2"/>
  <c r="B31" i="2"/>
  <c r="L28" i="2"/>
  <c r="C18" i="2"/>
  <c r="D18" i="2"/>
  <c r="E18" i="2"/>
  <c r="F18" i="2"/>
  <c r="G18" i="2"/>
  <c r="B18" i="2"/>
  <c r="H15" i="2"/>
  <c r="H13" i="4"/>
  <c r="H12" i="4"/>
  <c r="J11" i="4" l="1"/>
  <c r="H50" i="3"/>
  <c r="G50" i="3"/>
  <c r="C50" i="3"/>
  <c r="B50" i="3"/>
  <c r="E50" i="3" s="1"/>
  <c r="M48" i="3" s="1"/>
  <c r="H50" i="2"/>
  <c r="G50" i="2"/>
  <c r="C50" i="2"/>
  <c r="B50" i="2"/>
  <c r="H17" i="2"/>
  <c r="G43" i="2"/>
  <c r="G42" i="2"/>
  <c r="G38" i="2"/>
  <c r="G39" i="2"/>
  <c r="G37" i="2"/>
  <c r="E49" i="3"/>
  <c r="J49" i="3"/>
  <c r="J50" i="3"/>
  <c r="L30" i="2"/>
  <c r="L29" i="2"/>
  <c r="L25" i="2"/>
  <c r="L24" i="2"/>
  <c r="L23" i="2"/>
  <c r="H16" i="2"/>
  <c r="H12" i="2"/>
  <c r="H11" i="2"/>
  <c r="H10" i="2"/>
  <c r="L31" i="2" l="1"/>
  <c r="M25" i="2" s="1"/>
  <c r="H18" i="2"/>
  <c r="M12" i="2" s="1"/>
  <c r="M38" i="2"/>
  <c r="L58" i="2" s="1"/>
</calcChain>
</file>

<file path=xl/sharedStrings.xml><?xml version="1.0" encoding="utf-8"?>
<sst xmlns="http://schemas.openxmlformats.org/spreadsheetml/2006/main" count="191" uniqueCount="83">
  <si>
    <t>Total</t>
  </si>
  <si>
    <t xml:space="preserve">MINI TOTAL </t>
  </si>
  <si>
    <t xml:space="preserve">YOUTH TOTAL </t>
  </si>
  <si>
    <t>Gender</t>
  </si>
  <si>
    <t>INFORMATION PROVIDED MUST BE COMPLETE AND ACCURATE IN ORDER TO BE FULLY REGISTERED.</t>
  </si>
  <si>
    <t xml:space="preserve">M </t>
  </si>
  <si>
    <t>F</t>
  </si>
  <si>
    <t>Masters</t>
  </si>
  <si>
    <t>Co-ed</t>
  </si>
  <si>
    <t>Age</t>
  </si>
  <si>
    <t>Total $</t>
  </si>
  <si>
    <t>SSA Member Organization:</t>
  </si>
  <si>
    <t>Contact Email:</t>
  </si>
  <si>
    <t>Date Submitted:</t>
  </si>
  <si>
    <t>Total Owing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</si>
  <si>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</si>
  <si>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Contact Name:</t>
  </si>
  <si>
    <t>Co-ed Teams</t>
  </si>
  <si>
    <t>Female Players</t>
  </si>
  <si>
    <t>Female Teams</t>
  </si>
  <si>
    <t>Male Players</t>
  </si>
  <si>
    <t>Male Teams</t>
  </si>
  <si>
    <t>League</t>
  </si>
  <si>
    <t xml:space="preserve">TEAM PERSONNEL 
TOTAL </t>
  </si>
  <si>
    <t>#  of Personnel</t>
  </si>
  <si>
    <t>Managers, Trainers, Gender Representative and all other Team Personnel</t>
  </si>
  <si>
    <t>ALL TEAM PERSONNEL MUST BE REGISTERED.  
This includes all managers, coaches, trainers, and anyone else who will be on the field or bench with the players.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</si>
  <si>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</si>
  <si>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</si>
  <si>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</si>
  <si>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</si>
  <si>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</si>
  <si>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</si>
  <si>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</si>
  <si>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</si>
  <si>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</si>
  <si>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</si>
  <si>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</si>
  <si>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</si>
  <si>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</si>
  <si>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</si>
  <si>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</si>
  <si>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</si>
  <si>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PLAYERS</t>
  </si>
  <si>
    <t>TEAMS</t>
  </si>
  <si>
    <t>COACHES</t>
  </si>
  <si>
    <t>Adult</t>
  </si>
  <si>
    <t>55+</t>
  </si>
  <si>
    <t xml:space="preserve">ADULT TOTAL </t>
  </si>
  <si>
    <t>Walking Soccer</t>
  </si>
  <si>
    <t>MINI - SOCCER - $16 per Player</t>
  </si>
  <si>
    <t>YOUTH - SOCCER - $32 per player</t>
  </si>
  <si>
    <t>ADULT - SOCCER - $32 per Player</t>
  </si>
  <si>
    <t>TEAM PERSONNEL - SOCCER - $10 per Coach</t>
  </si>
  <si>
    <t>MINI - FUTSAL - $16 per Player</t>
  </si>
  <si>
    <t>YOUTH - FUTSAL - $32 per player</t>
  </si>
  <si>
    <t>ADULT - FUTSAL - $32 per Player</t>
  </si>
  <si>
    <t>TEAM PERSONNEL - FUTSAL - $10 per Coach</t>
  </si>
  <si>
    <t>OUTDOOR REGISTRAR REPORT SOCCER</t>
  </si>
  <si>
    <t>OFFICIALS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</si>
  <si>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</si>
  <si>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</si>
  <si>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</si>
  <si>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</si>
  <si>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</si>
  <si>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</si>
  <si>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</si>
  <si>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REFEREE TOTAL</t>
  </si>
  <si>
    <t>Female</t>
  </si>
  <si>
    <t>Male</t>
  </si>
  <si>
    <t>Totals</t>
  </si>
  <si>
    <t xml:space="preserve">ALL REFEREES MUST BE REGISTERED.  
Provide list of all referees on "Referee List" sheet
</t>
  </si>
  <si>
    <t>2021 REFEREE REGISTRAR REPORT</t>
  </si>
  <si>
    <t>OUTDOOR REGISTRAR REPORT FUTSAL</t>
  </si>
  <si>
    <t>Non-Binary</t>
  </si>
  <si>
    <t>NB</t>
  </si>
  <si>
    <t>All Registrations from June 1 - Sept 30
This form is to be submitted to the SSA Office with payment by Sept 30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</si>
  <si>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</si>
  <si>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t>2nd Submission - For registrations received from June 1 - Sept 30 must be submitted or late fees will be applied.
This form is to be submitted to the SSA with payment by Sept 30</t>
  </si>
  <si>
    <r>
      <rPr>
        <b/>
        <sz val="12"/>
        <color theme="1"/>
        <rFont val="Calibri"/>
        <family val="2"/>
        <scheme val="minor"/>
      </rPr>
      <t>Cheques should be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</si>
  <si>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2019 &amp; Younger</t>
  </si>
  <si>
    <r>
      <rPr>
        <b/>
        <sz val="12"/>
        <color theme="1"/>
        <rFont val="Calibri"/>
        <family val="2"/>
        <scheme val="minor"/>
      </rPr>
      <t>Cheques should be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comment box.) </t>
    </r>
  </si>
  <si>
    <t>2 Submission - For registrations received from June 1 - Sept 30 must be submitted or late fees will be applied.
This form is to be submitted to the SSA with payment by Sept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</si>
</sst>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_);[Red]\(&quot;$&quot;#,##0\)"/>
  </numFmts>
  <fonts count="49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4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4" fontId="4" fillId="0" borderId="0" xfId="1" applyFont="1" applyFill="1" applyBorder="1" applyAlignment="1">
      <alignment horizontal="right"/>
    </xf>
    <xf numFmtId="164" fontId="12" fillId="0" borderId="0" xfId="1" applyFont="1" applyFill="1" applyBorder="1" applyAlignment="1">
      <alignment horizontal="right"/>
    </xf>
    <xf numFmtId="164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31" fillId="0" borderId="1" xfId="1" applyFont="1" applyBorder="1" applyAlignment="1" applyProtection="1">
      <alignment horizontal="center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4" fontId="0" fillId="0" borderId="0" xfId="0" applyNumberFormat="1" applyProtection="1">
      <protection locked="0"/>
    </xf>
    <xf numFmtId="164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4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31" fillId="0" borderId="1" xfId="1" applyFont="1" applyBorder="1" applyAlignment="1" applyProtection="1"/>
    <xf numFmtId="0" fontId="43" fillId="8" borderId="0" xfId="0" applyFont="1" applyFill="1" applyAlignment="1" applyProtection="1">
      <alignment horizontal="center"/>
      <protection locked="0"/>
    </xf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3" borderId="13" xfId="2" applyFont="1" applyFill="1" applyBorder="1" applyAlignment="1" applyProtection="1">
      <alignment horizontal="center"/>
      <protection locked="0"/>
    </xf>
    <xf numFmtId="0" fontId="28" fillId="3" borderId="14" xfId="2" applyFont="1" applyFill="1" applyBorder="1" applyAlignment="1" applyProtection="1">
      <alignment horizontal="center"/>
      <protection locked="0"/>
    </xf>
    <xf numFmtId="164" fontId="40" fillId="0" borderId="16" xfId="1" applyFont="1" applyBorder="1" applyAlignment="1" applyProtection="1">
      <alignment horizontal="left" indent="1"/>
    </xf>
    <xf numFmtId="164" fontId="40" fillId="0" borderId="17" xfId="1" applyFont="1" applyBorder="1" applyAlignment="1" applyProtection="1">
      <alignment horizontal="left" indent="1"/>
    </xf>
    <xf numFmtId="164" fontId="40" fillId="0" borderId="18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4" fontId="7" fillId="0" borderId="16" xfId="1" applyFont="1" applyBorder="1" applyAlignment="1" applyProtection="1">
      <alignment horizontal="left" indent="1"/>
    </xf>
    <xf numFmtId="164" fontId="7" fillId="0" borderId="17" xfId="1" applyFont="1" applyBorder="1" applyAlignment="1" applyProtection="1">
      <alignment horizontal="left" indent="1"/>
    </xf>
    <xf numFmtId="164" fontId="7" fillId="0" borderId="18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0" fontId="27" fillId="5" borderId="21" xfId="0" applyFont="1" applyFill="1" applyBorder="1" applyAlignment="1">
      <alignment horizontal="center"/>
    </xf>
    <xf numFmtId="0" fontId="28" fillId="3" borderId="14" xfId="2" applyFont="1" applyFill="1" applyBorder="1" applyAlignment="1">
      <alignment horizontal="center"/>
    </xf>
    <xf numFmtId="164" fontId="11" fillId="0" borderId="16" xfId="1" applyFont="1" applyFill="1" applyBorder="1" applyAlignment="1" applyProtection="1">
      <alignment horizontal="center"/>
    </xf>
    <xf numFmtId="164" fontId="11" fillId="0" borderId="17" xfId="1" applyFont="1" applyFill="1" applyBorder="1" applyAlignment="1" applyProtection="1">
      <alignment horizontal="center"/>
    </xf>
    <xf numFmtId="164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4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8" fillId="6" borderId="25" xfId="0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/>
      <protection locked="0"/>
    </xf>
    <xf numFmtId="0" fontId="28" fillId="6" borderId="21" xfId="0" applyFont="1" applyFill="1" applyBorder="1" applyAlignment="1">
      <alignment horizontal="center"/>
    </xf>
    <xf numFmtId="0" fontId="27" fillId="5" borderId="30" xfId="0" applyFont="1" applyFill="1" applyBorder="1" applyAlignment="1">
      <alignment horizontal="center"/>
    </xf>
    <xf numFmtId="0" fontId="28" fillId="3" borderId="22" xfId="2" applyFont="1" applyFill="1" applyBorder="1" applyAlignment="1" applyProtection="1">
      <alignment horizontal="center"/>
      <protection locked="0"/>
    </xf>
    <xf numFmtId="0" fontId="28" fillId="3" borderId="23" xfId="2" applyFont="1" applyFill="1" applyBorder="1" applyAlignment="1" applyProtection="1">
      <alignment horizontal="center"/>
      <protection locked="0"/>
    </xf>
    <xf numFmtId="0" fontId="28" fillId="3" borderId="24" xfId="2" applyFont="1" applyFill="1" applyBorder="1" applyAlignment="1">
      <alignment horizontal="center"/>
    </xf>
    <xf numFmtId="0" fontId="44" fillId="7" borderId="19" xfId="0" applyFont="1" applyFill="1" applyBorder="1" applyAlignment="1" applyProtection="1">
      <alignment vertical="center"/>
      <protection locked="0"/>
    </xf>
    <xf numFmtId="0" fontId="44" fillId="7" borderId="11" xfId="0" applyFont="1" applyFill="1" applyBorder="1" applyAlignment="1" applyProtection="1">
      <alignment vertical="center"/>
      <protection locked="0"/>
    </xf>
    <xf numFmtId="0" fontId="44" fillId="7" borderId="20" xfId="0" applyFont="1" applyFill="1" applyBorder="1" applyAlignment="1" applyProtection="1">
      <alignment vertical="center"/>
      <protection locked="0"/>
    </xf>
    <xf numFmtId="0" fontId="44" fillId="7" borderId="31" xfId="0" applyFont="1" applyFill="1" applyBorder="1" applyAlignment="1" applyProtection="1">
      <alignment vertical="center"/>
      <protection locked="0"/>
    </xf>
    <xf numFmtId="0" fontId="44" fillId="7" borderId="10" xfId="0" applyFont="1" applyFill="1" applyBorder="1" applyAlignment="1" applyProtection="1">
      <alignment vertical="center"/>
      <protection locked="0"/>
    </xf>
    <xf numFmtId="0" fontId="44" fillId="7" borderId="32" xfId="0" applyFon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27" fillId="5" borderId="4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wrapText="1"/>
    </xf>
    <xf numFmtId="164" fontId="31" fillId="0" borderId="0" xfId="1" applyFont="1" applyBorder="1" applyAlignment="1" applyProtection="1">
      <alignment horizontal="center"/>
    </xf>
    <xf numFmtId="15" fontId="0" fillId="0" borderId="0" xfId="0" applyNumberFormat="1" applyAlignment="1" applyProtection="1">
      <alignment horizontal="right"/>
      <protection locked="0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5" fontId="27" fillId="5" borderId="33" xfId="0" applyNumberFormat="1" applyFont="1" applyFill="1" applyBorder="1" applyAlignment="1">
      <alignment horizontal="center" wrapText="1"/>
    </xf>
    <xf numFmtId="165" fontId="27" fillId="5" borderId="34" xfId="0" applyNumberFormat="1" applyFont="1" applyFill="1" applyBorder="1" applyAlignment="1">
      <alignment horizontal="center" wrapText="1"/>
    </xf>
    <xf numFmtId="165" fontId="27" fillId="5" borderId="34" xfId="0" applyNumberFormat="1" applyFont="1" applyFill="1" applyBorder="1" applyAlignment="1">
      <alignment horizontal="center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 applyProtection="1">
      <alignment horizontal="center"/>
      <protection locked="0"/>
    </xf>
    <xf numFmtId="0" fontId="28" fillId="6" borderId="24" xfId="0" applyFont="1" applyFill="1" applyBorder="1" applyAlignment="1">
      <alignment horizontal="center"/>
    </xf>
    <xf numFmtId="165" fontId="28" fillId="6" borderId="16" xfId="0" applyNumberFormat="1" applyFont="1" applyFill="1" applyBorder="1" applyAlignment="1">
      <alignment horizontal="center"/>
    </xf>
    <xf numFmtId="165" fontId="28" fillId="6" borderId="17" xfId="0" applyNumberFormat="1" applyFont="1" applyFill="1" applyBorder="1" applyAlignment="1">
      <alignment horizontal="center"/>
    </xf>
    <xf numFmtId="164" fontId="28" fillId="6" borderId="18" xfId="1" applyFont="1" applyFill="1" applyBorder="1" applyAlignment="1" applyProtection="1">
      <alignment horizontal="center"/>
    </xf>
    <xf numFmtId="164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3" borderId="24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4" fontId="31" fillId="0" borderId="0" xfId="1" applyFont="1" applyBorder="1" applyAlignment="1" applyProtection="1">
      <alignment horizontal="center"/>
    </xf>
    <xf numFmtId="164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43" fillId="7" borderId="6" xfId="0" applyFont="1" applyFill="1" applyBorder="1" applyAlignment="1" applyProtection="1">
      <alignment horizontal="center"/>
      <protection locked="0"/>
    </xf>
    <xf numFmtId="0" fontId="43" fillId="7" borderId="7" xfId="0" applyFont="1" applyFill="1" applyBorder="1" applyAlignment="1" applyProtection="1">
      <alignment horizontal="center"/>
      <protection locked="0"/>
    </xf>
    <xf numFmtId="0" fontId="43" fillId="7" borderId="8" xfId="0" applyFont="1" applyFill="1" applyBorder="1" applyAlignment="1" applyProtection="1">
      <alignment horizontal="center"/>
      <protection locked="0"/>
    </xf>
    <xf numFmtId="0" fontId="43" fillId="7" borderId="31" xfId="0" applyFont="1" applyFill="1" applyBorder="1" applyAlignment="1" applyProtection="1">
      <alignment horizontal="center"/>
      <protection locked="0"/>
    </xf>
    <xf numFmtId="0" fontId="43" fillId="7" borderId="10" xfId="0" applyFont="1" applyFill="1" applyBorder="1" applyAlignment="1" applyProtection="1">
      <alignment horizontal="center"/>
      <protection locked="0"/>
    </xf>
    <xf numFmtId="0" fontId="43" fillId="7" borderId="32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4" fontId="31" fillId="0" borderId="1" xfId="1" applyFont="1" applyBorder="1" applyAlignment="1" applyProtection="1">
      <alignment horizontal="center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28" xfId="0" applyFont="1" applyFill="1" applyBorder="1" applyAlignment="1" applyProtection="1">
      <alignment horizontal="center"/>
      <protection locked="0"/>
    </xf>
    <xf numFmtId="0" fontId="43" fillId="7" borderId="29" xfId="0" applyFont="1" applyFill="1" applyBorder="1" applyAlignment="1" applyProtection="1">
      <alignment horizontal="center"/>
      <protection locked="0"/>
    </xf>
    <xf numFmtId="0" fontId="44" fillId="7" borderId="31" xfId="0" applyFont="1" applyFill="1" applyBorder="1" applyAlignment="1" applyProtection="1">
      <alignment horizontal="center" vertical="center"/>
      <protection locked="0"/>
    </xf>
    <xf numFmtId="0" fontId="44" fillId="7" borderId="10" xfId="0" applyFont="1" applyFill="1" applyBorder="1" applyAlignment="1" applyProtection="1">
      <alignment horizontal="center" vertical="center"/>
      <protection locked="0"/>
    </xf>
    <xf numFmtId="0" fontId="44" fillId="7" borderId="32" xfId="0" applyFont="1" applyFill="1" applyBorder="1" applyAlignment="1" applyProtection="1">
      <alignment horizontal="center" vertical="center"/>
      <protection locked="0"/>
    </xf>
    <xf numFmtId="164" fontId="45" fillId="2" borderId="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 vertical="center"/>
    </xf>
    <xf numFmtId="0" fontId="28" fillId="0" borderId="0" xfId="2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164" fontId="7" fillId="0" borderId="0" xfId="1" applyFont="1" applyFill="1" applyBorder="1" applyAlignment="1" applyProtection="1">
      <alignment horizontal="left" indent="1"/>
    </xf>
    <xf numFmtId="164" fontId="40" fillId="0" borderId="0" xfId="1" applyFont="1" applyFill="1" applyBorder="1" applyAlignment="1" applyProtection="1">
      <alignment horizontal="left" indent="1"/>
    </xf>
    <xf numFmtId="0" fontId="28" fillId="0" borderId="0" xfId="2" applyFont="1" applyFill="1" applyBorder="1" applyAlignment="1">
      <alignment horizontal="center"/>
    </xf>
    <xf numFmtId="164" fontId="11" fillId="0" borderId="0" xfId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2</xdr:col>
      <xdr:colOff>83858</xdr:colOff>
      <xdr:row>2</xdr:row>
      <xdr:rowOff>6546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507528" cy="91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180975</xdr:rowOff>
    </xdr:from>
    <xdr:ext cx="1504390" cy="9224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504390" cy="922440"/>
        </a:xfrm>
        <a:prstGeom prst="rect">
          <a:avLst/>
        </a:prstGeom>
      </xdr:spPr>
    </xdr:pic>
    <xdr:clientData/>
  </xdr:oneCellAnchor>
  <xdr:twoCellAnchor editAs="oneCell">
    <xdr:from>
      <xdr:col>0</xdr:col>
      <xdr:colOff>180975</xdr:colOff>
      <xdr:row>0</xdr:row>
      <xdr:rowOff>180975</xdr:rowOff>
    </xdr:from>
    <xdr:to>
      <xdr:col>2</xdr:col>
      <xdr:colOff>83858</xdr:colOff>
      <xdr:row>2</xdr:row>
      <xdr:rowOff>6546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507528" cy="91840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180975</xdr:rowOff>
    </xdr:from>
    <xdr:to>
      <xdr:col>2</xdr:col>
      <xdr:colOff>83858</xdr:colOff>
      <xdr:row>2</xdr:row>
      <xdr:rowOff>6546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D10CEB-36BC-46FB-8995-4ADE2B12A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461808" cy="92412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180975</xdr:rowOff>
    </xdr:from>
    <xdr:to>
      <xdr:col>2</xdr:col>
      <xdr:colOff>83858</xdr:colOff>
      <xdr:row>2</xdr:row>
      <xdr:rowOff>6546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FC0119-F1EE-4C54-B861-2C1BCF531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461808" cy="924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579531</xdr:colOff>
      <xdr:row>1</xdr:row>
      <xdr:rowOff>540629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697F3-6972-493A-B426-79852C07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325656" cy="829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4"/>
  <sheetViews>
    <sheetView showGridLines="0" view="pageBreakPreview" topLeftCell="A10" zoomScale="85" zoomScaleNormal="85" zoomScaleSheetLayoutView="85" workbookViewId="0">
      <selection activeCell="H18" sqref="H18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1" customWidth="1"/>
    <col min="5" max="5" width="12.1796875" style="41" customWidth="1"/>
    <col min="6" max="8" width="11.26953125" style="41" customWidth="1"/>
    <col min="9" max="9" width="10.26953125" style="41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72" t="s">
        <v>58</v>
      </c>
      <c r="B1" s="172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36"/>
      <c r="O1" s="36"/>
      <c r="Q1" s="9"/>
      <c r="S1" s="2"/>
    </row>
    <row r="2" spans="1:19" s="33" customFormat="1" ht="49.5" customHeight="1" x14ac:dyDescent="0.35">
      <c r="A2" s="174" t="s">
        <v>78</v>
      </c>
      <c r="B2" s="174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37"/>
      <c r="O2" s="37"/>
      <c r="Q2" s="34"/>
      <c r="S2" s="35"/>
    </row>
    <row r="3" spans="1:19" s="33" customFormat="1" ht="26.25" customHeight="1" x14ac:dyDescent="0.45">
      <c r="A3" s="72" t="s">
        <v>11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 x14ac:dyDescent="0.45">
      <c r="A4" s="72" t="s">
        <v>16</v>
      </c>
      <c r="B4" s="72"/>
      <c r="C4" s="76"/>
      <c r="D4" s="76"/>
      <c r="E4" s="76"/>
      <c r="F4" s="76"/>
      <c r="H4" s="79"/>
      <c r="I4" s="80" t="s">
        <v>13</v>
      </c>
      <c r="J4" s="40"/>
      <c r="K4" s="71"/>
      <c r="L4" s="73"/>
      <c r="M4" s="37"/>
      <c r="N4" s="34"/>
      <c r="P4" s="35"/>
    </row>
    <row r="5" spans="1:19" s="33" customFormat="1" ht="24.75" customHeight="1" x14ac:dyDescent="0.45">
      <c r="A5" s="72" t="s">
        <v>12</v>
      </c>
      <c r="B5" s="72"/>
      <c r="C5" s="111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 x14ac:dyDescent="0.5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24.75" customHeight="1" thickBot="1" x14ac:dyDescent="0.4">
      <c r="A7" s="161" t="s">
        <v>50</v>
      </c>
      <c r="B7" s="162"/>
      <c r="C7" s="162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81"/>
      <c r="O7"/>
      <c r="P7"/>
      <c r="Q7" s="34"/>
      <c r="S7" s="35"/>
    </row>
    <row r="8" spans="1:19" s="33" customFormat="1" ht="15.5" x14ac:dyDescent="0.35">
      <c r="A8" s="70"/>
      <c r="B8" s="179" t="s">
        <v>44</v>
      </c>
      <c r="C8" s="180"/>
      <c r="D8" s="180"/>
      <c r="E8" s="180"/>
      <c r="F8" s="180"/>
      <c r="G8" s="180"/>
      <c r="H8" s="180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 x14ac:dyDescent="0.35">
      <c r="A9" s="67" t="s">
        <v>9</v>
      </c>
      <c r="B9" s="98" t="s">
        <v>27</v>
      </c>
      <c r="C9" s="65" t="s">
        <v>28</v>
      </c>
      <c r="D9" s="65" t="s">
        <v>29</v>
      </c>
      <c r="E9" s="65" t="s">
        <v>30</v>
      </c>
      <c r="F9" s="65" t="s">
        <v>31</v>
      </c>
      <c r="G9" s="65" t="s">
        <v>32</v>
      </c>
      <c r="H9" s="92" t="s">
        <v>0</v>
      </c>
      <c r="J9" s="70"/>
      <c r="K9" s="70"/>
      <c r="M9"/>
      <c r="N9"/>
    </row>
    <row r="10" spans="1:19" ht="19.5" customHeight="1" x14ac:dyDescent="0.35">
      <c r="A10" s="68" t="s">
        <v>21</v>
      </c>
      <c r="B10" s="90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91">
        <f>SUM(B10:G10)</f>
        <v>0</v>
      </c>
      <c r="I10"/>
      <c r="J10" s="70"/>
      <c r="K10" s="70"/>
      <c r="L10" s="1"/>
      <c r="M10"/>
      <c r="N10"/>
      <c r="O10"/>
      <c r="S10"/>
    </row>
    <row r="11" spans="1:19" ht="19.5" customHeight="1" x14ac:dyDescent="0.35">
      <c r="A11" s="68" t="s">
        <v>19</v>
      </c>
      <c r="B11" s="90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91">
        <f>SUM(B11:G11)</f>
        <v>0</v>
      </c>
      <c r="I11"/>
      <c r="J11" s="70"/>
      <c r="K11" s="154"/>
      <c r="L11"/>
      <c r="M11"/>
      <c r="N11"/>
      <c r="O11"/>
      <c r="S11"/>
    </row>
    <row r="12" spans="1:19" ht="19.5" customHeight="1" x14ac:dyDescent="0.35">
      <c r="A12" s="68" t="s">
        <v>17</v>
      </c>
      <c r="B12" s="90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91">
        <f>SUM(B12:G12)</f>
        <v>0</v>
      </c>
      <c r="I12"/>
      <c r="J12" s="70"/>
      <c r="K12" s="173"/>
      <c r="L12"/>
      <c r="M12" s="154">
        <f>H18</f>
        <v>0</v>
      </c>
      <c r="N12"/>
      <c r="O12"/>
      <c r="S12"/>
    </row>
    <row r="13" spans="1:19" ht="16" thickBot="1" x14ac:dyDescent="0.4">
      <c r="A13" s="68"/>
      <c r="B13" s="182" t="s">
        <v>43</v>
      </c>
      <c r="C13" s="183"/>
      <c r="D13" s="183"/>
      <c r="E13" s="183"/>
      <c r="F13" s="183"/>
      <c r="G13" s="183"/>
      <c r="H13" s="184"/>
      <c r="I13"/>
      <c r="J13" s="89"/>
      <c r="K13"/>
      <c r="L13"/>
      <c r="M13" s="181"/>
      <c r="N13"/>
      <c r="O13"/>
      <c r="S13"/>
    </row>
    <row r="14" spans="1:19" ht="26.5" x14ac:dyDescent="0.35">
      <c r="A14" s="68"/>
      <c r="B14" s="133" t="s">
        <v>80</v>
      </c>
      <c r="C14" s="116">
        <v>2018</v>
      </c>
      <c r="D14" s="116">
        <f>C14-1</f>
        <v>2017</v>
      </c>
      <c r="E14" s="116">
        <f>C14-2</f>
        <v>2016</v>
      </c>
      <c r="F14" s="116">
        <f>C14-3</f>
        <v>2015</v>
      </c>
      <c r="G14" s="116">
        <f>C14-4</f>
        <v>2014</v>
      </c>
      <c r="H14" s="117" t="s">
        <v>0</v>
      </c>
      <c r="I14"/>
      <c r="J14" s="70"/>
      <c r="K14" s="31"/>
      <c r="L14"/>
      <c r="M14" s="30" t="s">
        <v>1</v>
      </c>
      <c r="N14"/>
      <c r="O14"/>
      <c r="S14"/>
    </row>
    <row r="15" spans="1:19" ht="15.5" x14ac:dyDescent="0.35">
      <c r="A15" s="68" t="s">
        <v>74</v>
      </c>
      <c r="B15" s="93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94">
        <f>SUM(B15:G15)</f>
        <v>0</v>
      </c>
      <c r="I15"/>
      <c r="J15" s="70"/>
      <c r="K15" s="31"/>
      <c r="L15"/>
      <c r="M15" s="31">
        <v>4520</v>
      </c>
      <c r="N15"/>
      <c r="O15"/>
      <c r="S15"/>
    </row>
    <row r="16" spans="1:19" ht="19.5" customHeight="1" x14ac:dyDescent="0.35">
      <c r="A16" s="68" t="s">
        <v>20</v>
      </c>
      <c r="B16" s="93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94">
        <f>SUM(B16:G16)</f>
        <v>0</v>
      </c>
      <c r="I16"/>
      <c r="J16" s="70"/>
      <c r="K16" s="30"/>
      <c r="L16"/>
      <c r="M16" s="31"/>
      <c r="N16"/>
      <c r="O16"/>
      <c r="S16"/>
    </row>
    <row r="17" spans="1:19" ht="19.5" customHeight="1" x14ac:dyDescent="0.35">
      <c r="A17" s="68" t="s">
        <v>18</v>
      </c>
      <c r="B17" s="93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94">
        <f>SUM(B17:G17)</f>
        <v>0</v>
      </c>
      <c r="I17"/>
      <c r="J17" s="70"/>
      <c r="K17" s="31"/>
      <c r="L17" s="1"/>
      <c r="M17"/>
      <c r="N17"/>
      <c r="O17"/>
      <c r="S17"/>
    </row>
    <row r="18" spans="1:19" ht="19.5" customHeight="1" thickBot="1" x14ac:dyDescent="0.4">
      <c r="A18" s="67" t="s">
        <v>10</v>
      </c>
      <c r="B18" s="95">
        <f>(B16+B17+B15)*16</f>
        <v>0</v>
      </c>
      <c r="C18" s="96">
        <f t="shared" ref="C18:H18" si="0">(C16+C17+C15)*16</f>
        <v>0</v>
      </c>
      <c r="D18" s="96">
        <f t="shared" si="0"/>
        <v>0</v>
      </c>
      <c r="E18" s="96">
        <f t="shared" si="0"/>
        <v>0</v>
      </c>
      <c r="F18" s="96">
        <f t="shared" si="0"/>
        <v>0</v>
      </c>
      <c r="G18" s="96">
        <f t="shared" si="0"/>
        <v>0</v>
      </c>
      <c r="H18" s="97">
        <f t="shared" si="0"/>
        <v>0</v>
      </c>
      <c r="I18"/>
      <c r="J18" s="70"/>
      <c r="K18" s="70"/>
      <c r="L18" s="1"/>
      <c r="M18"/>
      <c r="N18"/>
      <c r="O18"/>
      <c r="S18"/>
    </row>
    <row r="19" spans="1:19" ht="15.75" customHeight="1" thickBot="1" x14ac:dyDescent="0.4">
      <c r="H19" s="44"/>
      <c r="I19" s="44"/>
      <c r="J19" s="27"/>
      <c r="K19" s="43"/>
      <c r="L19" s="27"/>
      <c r="M19" s="45"/>
      <c r="N19"/>
      <c r="O19"/>
      <c r="Q19" s="7"/>
      <c r="R19" s="3"/>
    </row>
    <row r="20" spans="1:19" ht="20.25" customHeight="1" thickBot="1" x14ac:dyDescent="0.4">
      <c r="A20" s="161" t="s">
        <v>51</v>
      </c>
      <c r="B20" s="162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/>
      <c r="O20"/>
      <c r="Q20" s="7"/>
    </row>
    <row r="21" spans="1:19" ht="20.25" customHeight="1" thickBot="1" x14ac:dyDescent="0.4">
      <c r="A21" s="83"/>
      <c r="B21" s="164" t="s">
        <v>44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86"/>
      <c r="N21"/>
      <c r="O21"/>
      <c r="Q21" s="7"/>
    </row>
    <row r="22" spans="1:19" ht="24" customHeight="1" x14ac:dyDescent="0.35">
      <c r="A22" s="67" t="s">
        <v>9</v>
      </c>
      <c r="B22" s="115" t="s">
        <v>33</v>
      </c>
      <c r="C22" s="116" t="s">
        <v>34</v>
      </c>
      <c r="D22" s="116" t="s">
        <v>35</v>
      </c>
      <c r="E22" s="116" t="s">
        <v>36</v>
      </c>
      <c r="F22" s="116" t="s">
        <v>37</v>
      </c>
      <c r="G22" s="116" t="s">
        <v>38</v>
      </c>
      <c r="H22" s="116" t="s">
        <v>39</v>
      </c>
      <c r="I22" s="116" t="s">
        <v>40</v>
      </c>
      <c r="J22" s="116" t="s">
        <v>41</v>
      </c>
      <c r="K22" s="116" t="s">
        <v>42</v>
      </c>
      <c r="L22" s="117" t="s">
        <v>0</v>
      </c>
      <c r="N22" s="70"/>
      <c r="O22"/>
      <c r="Q22" s="7"/>
      <c r="S22"/>
    </row>
    <row r="23" spans="1:19" ht="19.5" customHeight="1" x14ac:dyDescent="0.35">
      <c r="A23" s="68" t="s">
        <v>21</v>
      </c>
      <c r="B23" s="90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91">
        <f>SUM(B23:K23)</f>
        <v>0</v>
      </c>
      <c r="N23" s="70"/>
      <c r="O23"/>
      <c r="P23" s="21"/>
      <c r="S23"/>
    </row>
    <row r="24" spans="1:19" ht="19.5" customHeight="1" x14ac:dyDescent="0.35">
      <c r="A24" s="68" t="s">
        <v>19</v>
      </c>
      <c r="B24" s="90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91">
        <f>SUM(B24:K24)</f>
        <v>0</v>
      </c>
      <c r="M24"/>
      <c r="N24" s="70"/>
      <c r="O24"/>
      <c r="P24" s="21"/>
      <c r="S24"/>
    </row>
    <row r="25" spans="1:19" ht="19.5" customHeight="1" thickBot="1" x14ac:dyDescent="0.4">
      <c r="A25" s="68" t="s">
        <v>17</v>
      </c>
      <c r="B25" s="118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20">
        <f>SUM(B25:K25)</f>
        <v>0</v>
      </c>
      <c r="M25" s="85">
        <f>L31</f>
        <v>0</v>
      </c>
      <c r="N25"/>
      <c r="O25"/>
      <c r="P25" s="21"/>
      <c r="S25"/>
    </row>
    <row r="26" spans="1:19" ht="19.5" customHeight="1" thickBot="1" x14ac:dyDescent="0.4">
      <c r="A26" s="68"/>
      <c r="B26" s="167" t="s">
        <v>43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9"/>
      <c r="M26" s="87" t="s">
        <v>2</v>
      </c>
      <c r="N26"/>
      <c r="O26" s="21"/>
      <c r="S26"/>
    </row>
    <row r="27" spans="1:19" ht="19.5" customHeight="1" x14ac:dyDescent="0.35">
      <c r="A27" s="68"/>
      <c r="B27" s="115">
        <v>2013</v>
      </c>
      <c r="C27" s="116">
        <f>B27-1</f>
        <v>2012</v>
      </c>
      <c r="D27" s="116">
        <f t="shared" ref="D27:K27" si="1">C27-1</f>
        <v>2011</v>
      </c>
      <c r="E27" s="116">
        <f t="shared" si="1"/>
        <v>2010</v>
      </c>
      <c r="F27" s="116">
        <f t="shared" si="1"/>
        <v>2009</v>
      </c>
      <c r="G27" s="116">
        <f t="shared" si="1"/>
        <v>2008</v>
      </c>
      <c r="H27" s="116">
        <f t="shared" si="1"/>
        <v>2007</v>
      </c>
      <c r="I27" s="116">
        <f t="shared" si="1"/>
        <v>2006</v>
      </c>
      <c r="J27" s="116">
        <f t="shared" si="1"/>
        <v>2005</v>
      </c>
      <c r="K27" s="116">
        <f t="shared" si="1"/>
        <v>2004</v>
      </c>
      <c r="L27" s="117" t="s">
        <v>0</v>
      </c>
      <c r="M27" s="31">
        <v>4522</v>
      </c>
      <c r="N27"/>
      <c r="O27"/>
      <c r="S27"/>
    </row>
    <row r="28" spans="1:19" ht="19.5" customHeight="1" x14ac:dyDescent="0.35">
      <c r="A28" s="68" t="s">
        <v>74</v>
      </c>
      <c r="B28" s="93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94">
        <f>SUM(B28:K28)</f>
        <v>0</v>
      </c>
      <c r="M28" s="31"/>
      <c r="N28"/>
      <c r="O28"/>
      <c r="S28"/>
    </row>
    <row r="29" spans="1:19" ht="19.5" customHeight="1" x14ac:dyDescent="0.35">
      <c r="A29" s="68" t="s">
        <v>20</v>
      </c>
      <c r="B29" s="93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94">
        <f>SUM(B29:K29)</f>
        <v>0</v>
      </c>
      <c r="M29"/>
      <c r="N29"/>
      <c r="O29"/>
      <c r="S29"/>
    </row>
    <row r="30" spans="1:19" ht="19.5" customHeight="1" x14ac:dyDescent="0.35">
      <c r="A30" s="68" t="s">
        <v>18</v>
      </c>
      <c r="B30" s="93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94">
        <f>SUM(B30:K30)</f>
        <v>0</v>
      </c>
      <c r="M30"/>
      <c r="N30"/>
      <c r="O30"/>
      <c r="S30"/>
    </row>
    <row r="31" spans="1:19" ht="19.5" customHeight="1" thickBot="1" x14ac:dyDescent="0.4">
      <c r="A31" s="67" t="s">
        <v>10</v>
      </c>
      <c r="B31" s="95">
        <f>(B29+B30+B28)*32</f>
        <v>0</v>
      </c>
      <c r="C31" s="96">
        <f t="shared" ref="C31:L31" si="2">(C29+C30+C28)*32</f>
        <v>0</v>
      </c>
      <c r="D31" s="96">
        <f t="shared" si="2"/>
        <v>0</v>
      </c>
      <c r="E31" s="96">
        <f t="shared" si="2"/>
        <v>0</v>
      </c>
      <c r="F31" s="96">
        <f t="shared" si="2"/>
        <v>0</v>
      </c>
      <c r="G31" s="96">
        <f t="shared" si="2"/>
        <v>0</v>
      </c>
      <c r="H31" s="96">
        <f t="shared" si="2"/>
        <v>0</v>
      </c>
      <c r="I31" s="96">
        <f t="shared" si="2"/>
        <v>0</v>
      </c>
      <c r="J31" s="96">
        <f t="shared" si="2"/>
        <v>0</v>
      </c>
      <c r="K31" s="96">
        <f t="shared" si="2"/>
        <v>0</v>
      </c>
      <c r="L31" s="97">
        <f t="shared" si="2"/>
        <v>0</v>
      </c>
      <c r="M31"/>
      <c r="N31"/>
      <c r="O31"/>
      <c r="S31"/>
    </row>
    <row r="32" spans="1:19" ht="12" customHeight="1" x14ac:dyDescent="0.35">
      <c r="F32" s="42"/>
      <c r="G32" s="42"/>
      <c r="J32" s="26"/>
      <c r="K32" s="43"/>
      <c r="L32" s="27"/>
      <c r="M32" s="46"/>
      <c r="N32"/>
      <c r="O32" s="70"/>
      <c r="Q32" s="13"/>
      <c r="R32" s="3"/>
    </row>
    <row r="33" spans="1:19" ht="12" customHeight="1" thickBot="1" x14ac:dyDescent="0.4">
      <c r="D33" s="47"/>
      <c r="E33" s="47"/>
      <c r="F33" s="47"/>
      <c r="G33" s="47"/>
      <c r="H33" s="47"/>
      <c r="I33" s="47"/>
      <c r="J33" s="27"/>
      <c r="K33" s="27"/>
      <c r="L33" s="27"/>
      <c r="M33" s="45"/>
      <c r="N33"/>
      <c r="O33" s="70"/>
      <c r="Q33" s="13"/>
      <c r="R33" s="3"/>
    </row>
    <row r="34" spans="1:19" ht="19.5" customHeight="1" thickBot="1" x14ac:dyDescent="0.4">
      <c r="A34" s="170" t="s">
        <v>52</v>
      </c>
      <c r="B34" s="171"/>
      <c r="C34" s="171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/>
      <c r="O34" s="70"/>
      <c r="Q34" s="13"/>
      <c r="R34" s="3"/>
    </row>
    <row r="35" spans="1:19" ht="19.5" customHeight="1" x14ac:dyDescent="0.35">
      <c r="A35" s="84"/>
      <c r="B35" s="125" t="s">
        <v>44</v>
      </c>
      <c r="C35" s="126"/>
      <c r="D35" s="126"/>
      <c r="E35" s="126"/>
      <c r="F35" s="131"/>
      <c r="G35" s="127"/>
      <c r="H35" s="82"/>
      <c r="I35" s="82"/>
      <c r="J35" s="82"/>
      <c r="K35" s="82"/>
      <c r="L35" s="82"/>
      <c r="M35" s="82"/>
      <c r="N35"/>
      <c r="O35" s="70"/>
      <c r="Q35" s="13"/>
      <c r="R35" s="3"/>
    </row>
    <row r="36" spans="1:19" ht="24.75" customHeight="1" x14ac:dyDescent="0.35">
      <c r="A36" s="67" t="s">
        <v>22</v>
      </c>
      <c r="B36" s="102" t="s">
        <v>46</v>
      </c>
      <c r="C36" s="66" t="s">
        <v>7</v>
      </c>
      <c r="D36" s="66" t="s">
        <v>47</v>
      </c>
      <c r="E36" s="66" t="s">
        <v>8</v>
      </c>
      <c r="F36" s="132" t="s">
        <v>49</v>
      </c>
      <c r="G36" s="103" t="s">
        <v>0</v>
      </c>
      <c r="H36" s="46"/>
      <c r="I36" s="70"/>
      <c r="J36" s="70"/>
      <c r="K36" s="7"/>
      <c r="L36" s="13"/>
      <c r="M36" s="10"/>
      <c r="N36"/>
      <c r="O36"/>
      <c r="S36"/>
    </row>
    <row r="37" spans="1:19" ht="19.5" customHeight="1" x14ac:dyDescent="0.35">
      <c r="A37" s="68" t="s">
        <v>21</v>
      </c>
      <c r="B37" s="90">
        <v>0</v>
      </c>
      <c r="C37" s="69">
        <v>0</v>
      </c>
      <c r="D37" s="69">
        <v>0</v>
      </c>
      <c r="E37" s="69">
        <v>0</v>
      </c>
      <c r="F37" s="69">
        <v>0</v>
      </c>
      <c r="G37" s="91">
        <f>SUM(B37:F37)</f>
        <v>0</v>
      </c>
      <c r="H37" s="46"/>
      <c r="I37" s="70"/>
      <c r="J37" s="70"/>
      <c r="K37"/>
      <c r="L37"/>
      <c r="N37"/>
      <c r="O37"/>
      <c r="S37"/>
    </row>
    <row r="38" spans="1:19" ht="19.5" customHeight="1" thickBot="1" x14ac:dyDescent="0.4">
      <c r="A38" s="68" t="s">
        <v>19</v>
      </c>
      <c r="B38" s="90">
        <v>0</v>
      </c>
      <c r="C38" s="69">
        <v>0</v>
      </c>
      <c r="D38" s="69">
        <v>0</v>
      </c>
      <c r="E38" s="69">
        <v>0</v>
      </c>
      <c r="F38" s="69">
        <v>0</v>
      </c>
      <c r="G38" s="91">
        <f t="shared" ref="G38:G39" si="3">SUM(B38:F38)</f>
        <v>0</v>
      </c>
      <c r="H38" s="46"/>
      <c r="I38" s="70"/>
      <c r="J38" s="70"/>
      <c r="K38"/>
      <c r="L38"/>
      <c r="M38" s="29">
        <f>G44</f>
        <v>0</v>
      </c>
      <c r="N38"/>
      <c r="O38"/>
      <c r="S38"/>
    </row>
    <row r="39" spans="1:19" ht="19.5" customHeight="1" thickBot="1" x14ac:dyDescent="0.4">
      <c r="A39" s="68" t="s">
        <v>17</v>
      </c>
      <c r="B39" s="90">
        <v>0</v>
      </c>
      <c r="C39" s="69">
        <v>0</v>
      </c>
      <c r="D39" s="69">
        <v>0</v>
      </c>
      <c r="E39" s="69">
        <v>0</v>
      </c>
      <c r="F39" s="69">
        <v>0</v>
      </c>
      <c r="G39" s="91">
        <f t="shared" si="3"/>
        <v>0</v>
      </c>
      <c r="H39" s="46"/>
      <c r="I39"/>
      <c r="J39" s="70"/>
      <c r="K39"/>
      <c r="L39"/>
      <c r="M39" s="30" t="s">
        <v>48</v>
      </c>
      <c r="N39"/>
      <c r="O39"/>
      <c r="S39"/>
    </row>
    <row r="40" spans="1:19" ht="19.5" customHeight="1" thickBot="1" x14ac:dyDescent="0.4">
      <c r="A40" s="68"/>
      <c r="B40" s="128" t="s">
        <v>43</v>
      </c>
      <c r="C40" s="129"/>
      <c r="D40" s="129"/>
      <c r="E40" s="129"/>
      <c r="F40" s="131"/>
      <c r="G40" s="130"/>
      <c r="H40" s="46"/>
      <c r="I40"/>
      <c r="J40" s="70"/>
      <c r="K40"/>
      <c r="L40"/>
      <c r="M40" s="31">
        <v>4524</v>
      </c>
      <c r="N40"/>
      <c r="O40"/>
      <c r="S40"/>
    </row>
    <row r="41" spans="1:19" ht="19.5" customHeight="1" x14ac:dyDescent="0.35">
      <c r="A41" s="68" t="s">
        <v>74</v>
      </c>
      <c r="B41" s="122">
        <v>0</v>
      </c>
      <c r="C41" s="123">
        <v>0</v>
      </c>
      <c r="D41" s="123">
        <v>0</v>
      </c>
      <c r="E41" s="123">
        <v>0</v>
      </c>
      <c r="F41" s="123">
        <v>0</v>
      </c>
      <c r="G41" s="124">
        <f>SUM(B41:F41)</f>
        <v>0</v>
      </c>
      <c r="H41" s="46"/>
      <c r="I41"/>
      <c r="J41" s="70"/>
      <c r="K41"/>
      <c r="L41"/>
      <c r="M41" s="31"/>
      <c r="N41"/>
      <c r="O41"/>
      <c r="S41"/>
    </row>
    <row r="42" spans="1:19" s="19" customFormat="1" ht="19.5" customHeight="1" x14ac:dyDescent="0.35">
      <c r="A42" s="68" t="s">
        <v>20</v>
      </c>
      <c r="B42" s="93">
        <v>0</v>
      </c>
      <c r="C42" s="39">
        <v>0</v>
      </c>
      <c r="D42" s="39">
        <v>0</v>
      </c>
      <c r="E42" s="39">
        <v>0</v>
      </c>
      <c r="F42" s="39">
        <v>0</v>
      </c>
      <c r="G42" s="104">
        <f>SUM(B42:F42)</f>
        <v>0</v>
      </c>
      <c r="H42" s="46"/>
      <c r="J42" s="70"/>
      <c r="L42" s="31"/>
    </row>
    <row r="43" spans="1:19" s="19" customFormat="1" ht="19.5" customHeight="1" x14ac:dyDescent="0.35">
      <c r="A43" s="68" t="s">
        <v>18</v>
      </c>
      <c r="B43" s="93">
        <v>0</v>
      </c>
      <c r="C43" s="39">
        <v>0</v>
      </c>
      <c r="D43" s="39">
        <v>0</v>
      </c>
      <c r="E43" s="39">
        <v>0</v>
      </c>
      <c r="F43" s="39">
        <v>0</v>
      </c>
      <c r="G43" s="104">
        <f>SUM(B43:F43)</f>
        <v>0</v>
      </c>
      <c r="H43" s="46"/>
      <c r="J43" s="70"/>
      <c r="L43" s="20"/>
      <c r="M43" s="18"/>
    </row>
    <row r="44" spans="1:19" s="19" customFormat="1" ht="19.5" customHeight="1" thickBot="1" x14ac:dyDescent="0.4">
      <c r="A44" s="67" t="s">
        <v>10</v>
      </c>
      <c r="B44" s="105">
        <f>(B41+B42+B43)*32</f>
        <v>0</v>
      </c>
      <c r="C44" s="105">
        <f t="shared" ref="C44:E44" si="4">(C41+C42+C43)*32</f>
        <v>0</v>
      </c>
      <c r="D44" s="105">
        <f t="shared" si="4"/>
        <v>0</v>
      </c>
      <c r="E44" s="105">
        <f t="shared" si="4"/>
        <v>0</v>
      </c>
      <c r="F44" s="105">
        <f>(F41+F42+F43)*10</f>
        <v>0</v>
      </c>
      <c r="G44" s="105">
        <f>SUM(B44:F44)</f>
        <v>0</v>
      </c>
      <c r="H44" s="25"/>
      <c r="I44" s="70"/>
      <c r="J44" s="70"/>
      <c r="L44" s="20"/>
      <c r="M44" s="18"/>
    </row>
    <row r="45" spans="1:19" ht="15" thickBot="1" x14ac:dyDescent="0.4">
      <c r="F45" s="47"/>
      <c r="G45" s="47"/>
      <c r="H45" s="47"/>
      <c r="I45" s="47"/>
      <c r="J45" s="27"/>
      <c r="K45" s="27"/>
      <c r="L45" s="27"/>
      <c r="M45" s="49"/>
      <c r="N45" s="48"/>
      <c r="P45" s="14"/>
      <c r="R45" s="3"/>
      <c r="S45"/>
    </row>
    <row r="46" spans="1:19" ht="16" thickBot="1" x14ac:dyDescent="0.4">
      <c r="A46" s="170" t="s">
        <v>53</v>
      </c>
      <c r="B46" s="171"/>
      <c r="C46" s="17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O46" s="48"/>
      <c r="Q46" s="14"/>
      <c r="S46" s="3"/>
    </row>
    <row r="47" spans="1:19" ht="30.75" customHeight="1" x14ac:dyDescent="0.35">
      <c r="A47" s="50"/>
      <c r="B47" s="158" t="s">
        <v>45</v>
      </c>
      <c r="C47" s="159"/>
      <c r="D47" s="159"/>
      <c r="E47" s="160"/>
      <c r="G47" s="158" t="s">
        <v>25</v>
      </c>
      <c r="H47" s="159"/>
      <c r="I47" s="159"/>
      <c r="J47" s="160"/>
      <c r="K47" s="56"/>
      <c r="L47" s="53"/>
      <c r="M47" s="53"/>
      <c r="N47" s="152"/>
      <c r="O47" s="153"/>
      <c r="P47" s="153"/>
      <c r="Q47" s="14"/>
      <c r="S47" s="3"/>
    </row>
    <row r="48" spans="1:19" ht="19.5" customHeight="1" x14ac:dyDescent="0.35">
      <c r="A48" s="38" t="s">
        <v>3</v>
      </c>
      <c r="B48" s="102" t="s">
        <v>5</v>
      </c>
      <c r="C48" s="66" t="s">
        <v>6</v>
      </c>
      <c r="D48" s="66" t="s">
        <v>75</v>
      </c>
      <c r="E48" s="108" t="s">
        <v>0</v>
      </c>
      <c r="G48" s="102" t="s">
        <v>5</v>
      </c>
      <c r="H48" s="66" t="s">
        <v>6</v>
      </c>
      <c r="I48" s="66" t="s">
        <v>75</v>
      </c>
      <c r="J48" s="108" t="s">
        <v>0</v>
      </c>
      <c r="M48" s="154">
        <f>E50+J50</f>
        <v>0</v>
      </c>
      <c r="N48" s="153"/>
      <c r="O48" s="153"/>
      <c r="P48" s="153"/>
      <c r="Q48" s="10"/>
      <c r="S48"/>
    </row>
    <row r="49" spans="1:19" ht="19.5" customHeight="1" thickBot="1" x14ac:dyDescent="0.4">
      <c r="A49" s="68" t="s">
        <v>24</v>
      </c>
      <c r="B49" s="93">
        <v>0</v>
      </c>
      <c r="C49" s="39">
        <v>0</v>
      </c>
      <c r="D49" s="39">
        <v>0</v>
      </c>
      <c r="E49" s="104">
        <f>SUM(B49:D49)</f>
        <v>0</v>
      </c>
      <c r="G49" s="93">
        <v>0</v>
      </c>
      <c r="H49" s="39">
        <v>0</v>
      </c>
      <c r="I49" s="39">
        <v>0</v>
      </c>
      <c r="J49" s="104">
        <f>SUM(G49:I49)</f>
        <v>0</v>
      </c>
      <c r="M49" s="155"/>
      <c r="N49" s="153"/>
      <c r="O49" s="153"/>
      <c r="P49" s="153"/>
      <c r="Q49" s="10"/>
      <c r="S49"/>
    </row>
    <row r="50" spans="1:19" s="19" customFormat="1" ht="23.25" customHeight="1" thickBot="1" x14ac:dyDescent="0.4">
      <c r="A50" s="40" t="s">
        <v>10</v>
      </c>
      <c r="B50" s="105">
        <f>B49*10</f>
        <v>0</v>
      </c>
      <c r="C50" s="106">
        <f>C49*10</f>
        <v>0</v>
      </c>
      <c r="D50" s="106">
        <f>D49*10</f>
        <v>0</v>
      </c>
      <c r="E50" s="109">
        <f>SUM(B50:D50)</f>
        <v>0</v>
      </c>
      <c r="G50" s="105">
        <f>G49*10</f>
        <v>0</v>
      </c>
      <c r="H50" s="106">
        <f>H49*10</f>
        <v>0</v>
      </c>
      <c r="I50" s="106">
        <f>I49*10</f>
        <v>0</v>
      </c>
      <c r="J50" s="109">
        <f>SUM(G50:I50)</f>
        <v>0</v>
      </c>
      <c r="M50" s="77" t="s">
        <v>23</v>
      </c>
      <c r="N50" s="153"/>
      <c r="O50" s="153"/>
      <c r="P50" s="153"/>
      <c r="Q50" s="18"/>
    </row>
    <row r="51" spans="1:19" s="6" customFormat="1" ht="19.5" customHeight="1" x14ac:dyDescent="0.35">
      <c r="A51" s="25" t="s">
        <v>15</v>
      </c>
      <c r="B51" s="25"/>
      <c r="C51" s="25"/>
      <c r="D51" s="47"/>
      <c r="E51" s="47"/>
      <c r="F51" s="47"/>
      <c r="G51" s="47"/>
      <c r="H51" s="41"/>
      <c r="I51" s="41"/>
      <c r="J51" s="52"/>
      <c r="M51" s="32">
        <v>4518</v>
      </c>
      <c r="N51" s="153"/>
      <c r="O51" s="153"/>
      <c r="P51" s="153"/>
      <c r="Q51" s="24"/>
      <c r="S51" s="4"/>
    </row>
    <row r="52" spans="1:19" ht="19.5" customHeight="1" x14ac:dyDescent="0.35">
      <c r="O52" s="55"/>
      <c r="P52" s="17"/>
      <c r="Q52" s="15"/>
    </row>
    <row r="53" spans="1:19" ht="19.5" customHeight="1" x14ac:dyDescent="0.35">
      <c r="A53"/>
      <c r="B53"/>
      <c r="C53"/>
      <c r="D53"/>
      <c r="E53"/>
      <c r="F53"/>
      <c r="O53" s="55"/>
      <c r="P53" s="17"/>
      <c r="Q53" s="15"/>
    </row>
    <row r="54" spans="1:19" ht="21.75" customHeight="1" x14ac:dyDescent="0.35">
      <c r="A54" s="156" t="s">
        <v>26</v>
      </c>
      <c r="B54" s="156"/>
      <c r="C54" s="156"/>
      <c r="D54" s="156"/>
      <c r="E54" s="156"/>
      <c r="F54" s="156"/>
      <c r="O54" s="57"/>
      <c r="P54" s="7"/>
      <c r="Q54" s="15"/>
    </row>
    <row r="55" spans="1:19" ht="15.75" customHeight="1" x14ac:dyDescent="0.35">
      <c r="A55" s="156"/>
      <c r="B55" s="156"/>
      <c r="C55" s="156"/>
      <c r="D55" s="156"/>
      <c r="E55" s="156"/>
      <c r="F55" s="156"/>
      <c r="G55"/>
      <c r="H55"/>
      <c r="I55"/>
      <c r="J55"/>
      <c r="K55"/>
      <c r="P55" s="16"/>
      <c r="Q55" s="22"/>
    </row>
    <row r="56" spans="1:19" ht="16.5" customHeight="1" x14ac:dyDescent="0.35">
      <c r="A56" s="156"/>
      <c r="B56" s="156"/>
      <c r="C56" s="156"/>
      <c r="D56" s="156"/>
      <c r="E56" s="156"/>
      <c r="F56" s="156"/>
      <c r="L56" s="61"/>
    </row>
    <row r="57" spans="1:19" ht="16.5" customHeight="1" x14ac:dyDescent="0.35">
      <c r="A57" s="156"/>
      <c r="B57" s="156"/>
      <c r="C57" s="156"/>
      <c r="D57" s="156"/>
      <c r="E57" s="156"/>
      <c r="F57" s="156"/>
      <c r="G57"/>
      <c r="H57"/>
      <c r="I57"/>
      <c r="J57"/>
      <c r="K57"/>
      <c r="L57" s="61"/>
    </row>
    <row r="58" spans="1:19" ht="19" thickBot="1" x14ac:dyDescent="0.5">
      <c r="A58" s="156"/>
      <c r="B58" s="156"/>
      <c r="C58" s="156"/>
      <c r="D58" s="156"/>
      <c r="E58" s="156"/>
      <c r="F58" s="156"/>
      <c r="K58" s="58" t="s">
        <v>14</v>
      </c>
      <c r="L58" s="157">
        <f>SUM(M12+M25+M38+M48)</f>
        <v>0</v>
      </c>
      <c r="M58" s="157"/>
    </row>
    <row r="59" spans="1:19" ht="12" customHeight="1" thickTop="1" x14ac:dyDescent="0.35">
      <c r="A59" s="70"/>
      <c r="B59" s="70"/>
      <c r="C59" s="70"/>
      <c r="D59" s="61"/>
      <c r="E59" s="61"/>
      <c r="F59" s="59"/>
      <c r="G59" s="59"/>
      <c r="H59" s="59"/>
      <c r="I59" s="59"/>
      <c r="J59" s="61"/>
      <c r="K59" s="61"/>
      <c r="L59" s="61"/>
      <c r="M59" s="54"/>
      <c r="N59" s="62"/>
      <c r="P59" s="11"/>
    </row>
    <row r="60" spans="1:19" ht="15.5" x14ac:dyDescent="0.35">
      <c r="A60" s="78" t="s">
        <v>4</v>
      </c>
      <c r="B60" s="78"/>
      <c r="C60" s="78"/>
      <c r="D60" s="60"/>
      <c r="E60" s="60"/>
      <c r="F60" s="60"/>
      <c r="G60" s="60"/>
      <c r="H60" s="61"/>
      <c r="I60" s="61"/>
      <c r="J60" s="61"/>
      <c r="K60" s="61"/>
      <c r="L60" s="63"/>
      <c r="M60" s="63"/>
      <c r="O60" s="62"/>
      <c r="P60" s="8"/>
    </row>
    <row r="61" spans="1:19" ht="15" customHeight="1" x14ac:dyDescent="0.35">
      <c r="A61" s="70" t="s">
        <v>77</v>
      </c>
      <c r="B61" s="70"/>
      <c r="C61" s="70"/>
      <c r="D61" s="60"/>
      <c r="E61" s="60"/>
      <c r="F61" s="60"/>
      <c r="G61" s="60"/>
      <c r="H61" s="61"/>
      <c r="I61" s="61"/>
      <c r="J61" s="61"/>
      <c r="K61" s="61"/>
    </row>
    <row r="62" spans="1:19" s="19" customFormat="1" ht="30.65" customHeight="1" x14ac:dyDescent="0.35">
      <c r="A62" s="151" t="s">
        <v>81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51"/>
      <c r="O62" s="54"/>
      <c r="S62" s="18"/>
    </row>
    <row r="63" spans="1:19" ht="12" customHeight="1" x14ac:dyDescent="0.35">
      <c r="O63" s="64"/>
      <c r="P63" s="1"/>
      <c r="Q63" s="1"/>
    </row>
    <row r="64" spans="1:19" ht="12" customHeight="1" x14ac:dyDescent="0.35">
      <c r="O64" s="64"/>
    </row>
    <row r="65" spans="1:19" s="12" customFormat="1" ht="27.75" customHeight="1" x14ac:dyDescent="0.35">
      <c r="A65" s="25"/>
      <c r="B65" s="25"/>
      <c r="C65" s="25"/>
      <c r="D65" s="41"/>
      <c r="E65" s="41"/>
      <c r="F65" s="41"/>
      <c r="G65" s="41"/>
      <c r="H65" s="41"/>
      <c r="I65" s="41"/>
      <c r="J65" s="25"/>
      <c r="K65" s="25"/>
      <c r="L65" s="25"/>
      <c r="M65" s="25"/>
      <c r="N65" s="63"/>
      <c r="O65" s="25"/>
    </row>
    <row r="66" spans="1:19" ht="30" customHeight="1" x14ac:dyDescent="0.35">
      <c r="O66" s="63"/>
    </row>
    <row r="67" spans="1:19" ht="20.25" customHeight="1" x14ac:dyDescent="0.35"/>
    <row r="72" spans="1:19" x14ac:dyDescent="0.35">
      <c r="S72"/>
    </row>
    <row r="73" spans="1:19" x14ac:dyDescent="0.35">
      <c r="S73"/>
    </row>
    <row r="74" spans="1:19" x14ac:dyDescent="0.35">
      <c r="S74"/>
    </row>
    <row r="75" spans="1:19" x14ac:dyDescent="0.35">
      <c r="S75"/>
    </row>
    <row r="76" spans="1:19" x14ac:dyDescent="0.35">
      <c r="S76"/>
    </row>
    <row r="77" spans="1:19" x14ac:dyDescent="0.35">
      <c r="S77"/>
    </row>
    <row r="78" spans="1:19" x14ac:dyDescent="0.35">
      <c r="S78"/>
    </row>
    <row r="79" spans="1:19" x14ac:dyDescent="0.35">
      <c r="S79"/>
    </row>
    <row r="80" spans="1:19" x14ac:dyDescent="0.35">
      <c r="S80"/>
    </row>
    <row r="81" spans="19:19" x14ac:dyDescent="0.35">
      <c r="S81"/>
    </row>
    <row r="82" spans="19:19" x14ac:dyDescent="0.35">
      <c r="S82"/>
    </row>
    <row r="83" spans="19:19" x14ac:dyDescent="0.35">
      <c r="S83"/>
    </row>
    <row r="84" spans="19:19" x14ac:dyDescent="0.35">
      <c r="S84"/>
    </row>
  </sheetData>
  <mergeCells count="19">
    <mergeCell ref="A1:M1"/>
    <mergeCell ref="A2:M2"/>
    <mergeCell ref="A7:M7"/>
    <mergeCell ref="B8:H8"/>
    <mergeCell ref="K11:K12"/>
    <mergeCell ref="M12:M13"/>
    <mergeCell ref="B13:H13"/>
    <mergeCell ref="A20:M20"/>
    <mergeCell ref="B21:L21"/>
    <mergeCell ref="B26:L26"/>
    <mergeCell ref="A34:M34"/>
    <mergeCell ref="A46:M46"/>
    <mergeCell ref="A62:M62"/>
    <mergeCell ref="N47:P51"/>
    <mergeCell ref="M48:M49"/>
    <mergeCell ref="A54:F58"/>
    <mergeCell ref="L58:M58"/>
    <mergeCell ref="G47:J47"/>
    <mergeCell ref="B47:E47"/>
  </mergeCells>
  <pageMargins left="0.5" right="0.2" top="0.3" bottom="0.3" header="0.3" footer="0.3"/>
  <pageSetup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showGridLines="0" tabSelected="1" view="pageBreakPreview" zoomScale="85" zoomScaleNormal="85" zoomScaleSheetLayoutView="85" workbookViewId="0">
      <selection activeCell="L27" sqref="L27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1" customWidth="1"/>
    <col min="5" max="5" width="12.1796875" style="41" customWidth="1"/>
    <col min="6" max="8" width="11.26953125" style="41" customWidth="1"/>
    <col min="9" max="9" width="10.26953125" style="41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72" t="s">
        <v>73</v>
      </c>
      <c r="B1" s="172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36"/>
      <c r="O1" s="36"/>
      <c r="Q1" s="9"/>
      <c r="S1" s="2"/>
    </row>
    <row r="2" spans="1:19" s="33" customFormat="1" ht="49.5" customHeight="1" x14ac:dyDescent="0.35">
      <c r="A2" s="174" t="s">
        <v>82</v>
      </c>
      <c r="B2" s="174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37"/>
      <c r="O2" s="37"/>
      <c r="Q2" s="34"/>
      <c r="S2" s="35"/>
    </row>
    <row r="3" spans="1:19" s="33" customFormat="1" ht="26.25" customHeight="1" x14ac:dyDescent="0.45">
      <c r="A3" s="72" t="s">
        <v>11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 x14ac:dyDescent="0.45">
      <c r="A4" s="72" t="s">
        <v>16</v>
      </c>
      <c r="B4" s="72"/>
      <c r="C4" s="76"/>
      <c r="D4" s="76"/>
      <c r="E4" s="76"/>
      <c r="F4" s="76"/>
      <c r="H4" s="79"/>
      <c r="I4" s="80" t="s">
        <v>13</v>
      </c>
      <c r="J4" s="40"/>
      <c r="K4" s="71"/>
      <c r="L4" s="73"/>
      <c r="M4" s="37"/>
      <c r="N4" s="34"/>
      <c r="P4" s="35"/>
    </row>
    <row r="5" spans="1:19" s="33" customFormat="1" ht="24.75" customHeight="1" x14ac:dyDescent="0.45">
      <c r="A5" s="72" t="s">
        <v>12</v>
      </c>
      <c r="B5" s="72"/>
      <c r="C5" s="111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 x14ac:dyDescent="0.5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24.75" customHeight="1" thickBot="1" x14ac:dyDescent="0.4">
      <c r="A7" s="161" t="s">
        <v>54</v>
      </c>
      <c r="B7" s="162"/>
      <c r="C7" s="162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81"/>
      <c r="O7"/>
      <c r="P7"/>
      <c r="Q7" s="34"/>
      <c r="S7" s="35"/>
    </row>
    <row r="8" spans="1:19" s="33" customFormat="1" ht="15.5" x14ac:dyDescent="0.35">
      <c r="A8" s="70"/>
      <c r="B8" s="182" t="s">
        <v>43</v>
      </c>
      <c r="C8" s="183"/>
      <c r="D8" s="183"/>
      <c r="E8" s="183"/>
      <c r="F8" s="183"/>
      <c r="G8" s="183"/>
      <c r="H8" s="184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 thickBot="1" x14ac:dyDescent="0.4">
      <c r="A9" s="67" t="s">
        <v>9</v>
      </c>
      <c r="B9" s="98" t="s">
        <v>27</v>
      </c>
      <c r="C9" s="65" t="s">
        <v>28</v>
      </c>
      <c r="D9" s="65" t="s">
        <v>29</v>
      </c>
      <c r="E9" s="65" t="s">
        <v>30</v>
      </c>
      <c r="F9" s="65" t="s">
        <v>31</v>
      </c>
      <c r="G9" s="65" t="s">
        <v>32</v>
      </c>
      <c r="H9" s="92" t="s">
        <v>0</v>
      </c>
      <c r="J9" s="70"/>
      <c r="K9" s="70"/>
      <c r="M9"/>
      <c r="N9"/>
    </row>
    <row r="10" spans="1:19" ht="19.5" customHeight="1" x14ac:dyDescent="0.35">
      <c r="A10" s="68"/>
      <c r="B10" s="133">
        <f>Soccer!B10</f>
        <v>0</v>
      </c>
      <c r="C10" s="116">
        <f>Soccer!C10</f>
        <v>0</v>
      </c>
      <c r="D10" s="116">
        <f>C10-1</f>
        <v>-1</v>
      </c>
      <c r="E10" s="116">
        <f>C10-2</f>
        <v>-2</v>
      </c>
      <c r="F10" s="116">
        <f>C10-3</f>
        <v>-3</v>
      </c>
      <c r="G10" s="116">
        <f>C10-4</f>
        <v>-4</v>
      </c>
      <c r="H10" s="117" t="s">
        <v>0</v>
      </c>
      <c r="I10"/>
      <c r="J10" s="70"/>
      <c r="K10" s="70"/>
      <c r="L10" s="1"/>
      <c r="M10"/>
      <c r="N10"/>
      <c r="O10"/>
      <c r="S10"/>
    </row>
    <row r="11" spans="1:19" ht="19.5" customHeight="1" x14ac:dyDescent="0.35">
      <c r="A11" s="68" t="s">
        <v>74</v>
      </c>
      <c r="B11" s="93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94">
        <f>SUM(B11:G11)</f>
        <v>0</v>
      </c>
      <c r="I11"/>
      <c r="J11" s="70"/>
      <c r="K11" s="154"/>
      <c r="L11"/>
      <c r="M11"/>
      <c r="N11"/>
      <c r="O11"/>
      <c r="S11"/>
    </row>
    <row r="12" spans="1:19" ht="19.5" customHeight="1" x14ac:dyDescent="0.35">
      <c r="A12" s="68" t="s">
        <v>20</v>
      </c>
      <c r="B12" s="93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94">
        <f>SUM(B12:G12)</f>
        <v>0</v>
      </c>
      <c r="I12"/>
      <c r="J12" s="70"/>
      <c r="K12" s="173"/>
      <c r="L12"/>
      <c r="M12" s="154">
        <f>H14</f>
        <v>0</v>
      </c>
      <c r="N12"/>
      <c r="O12"/>
      <c r="S12"/>
    </row>
    <row r="13" spans="1:19" ht="16" thickBot="1" x14ac:dyDescent="0.4">
      <c r="A13" s="68" t="s">
        <v>18</v>
      </c>
      <c r="B13" s="93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94">
        <f>SUM(B13:G13)</f>
        <v>0</v>
      </c>
      <c r="I13"/>
      <c r="J13" s="89"/>
      <c r="K13"/>
      <c r="L13"/>
      <c r="M13" s="181"/>
      <c r="N13"/>
      <c r="O13"/>
      <c r="S13"/>
    </row>
    <row r="14" spans="1:19" ht="16" thickBot="1" x14ac:dyDescent="0.4">
      <c r="A14" s="67" t="s">
        <v>10</v>
      </c>
      <c r="B14" s="99">
        <f>(B12+B13+B11)*16</f>
        <v>0</v>
      </c>
      <c r="C14" s="100">
        <f t="shared" ref="C14:H14" si="0">(C12+C13+C11)*16</f>
        <v>0</v>
      </c>
      <c r="D14" s="100">
        <f t="shared" si="0"/>
        <v>0</v>
      </c>
      <c r="E14" s="100">
        <f t="shared" si="0"/>
        <v>0</v>
      </c>
      <c r="F14" s="100">
        <f t="shared" si="0"/>
        <v>0</v>
      </c>
      <c r="G14" s="100">
        <f t="shared" si="0"/>
        <v>0</v>
      </c>
      <c r="H14" s="101">
        <f t="shared" si="0"/>
        <v>0</v>
      </c>
      <c r="I14"/>
      <c r="J14" s="70"/>
      <c r="K14" s="31"/>
      <c r="L14"/>
      <c r="M14" s="30" t="s">
        <v>1</v>
      </c>
      <c r="N14"/>
      <c r="O14"/>
      <c r="S14"/>
    </row>
    <row r="15" spans="1:19" ht="15.5" x14ac:dyDescent="0.35">
      <c r="A15" s="190"/>
      <c r="B15" s="191"/>
      <c r="C15" s="191"/>
      <c r="D15" s="191"/>
      <c r="E15" s="191"/>
      <c r="F15" s="191"/>
      <c r="G15" s="191"/>
      <c r="H15" s="191"/>
      <c r="I15"/>
      <c r="J15" s="70"/>
      <c r="K15" s="31"/>
      <c r="L15"/>
      <c r="M15" s="31">
        <v>4530</v>
      </c>
      <c r="N15"/>
      <c r="O15"/>
      <c r="S15"/>
    </row>
    <row r="16" spans="1:19" ht="19.5" customHeight="1" x14ac:dyDescent="0.35">
      <c r="A16" s="190"/>
      <c r="B16" s="191"/>
      <c r="C16" s="191"/>
      <c r="D16" s="191"/>
      <c r="E16" s="191"/>
      <c r="F16" s="191"/>
      <c r="G16" s="191"/>
      <c r="H16" s="191"/>
      <c r="I16"/>
      <c r="J16" s="70"/>
      <c r="K16" s="30"/>
      <c r="L16"/>
      <c r="M16" s="31"/>
      <c r="N16"/>
      <c r="O16"/>
      <c r="S16"/>
    </row>
    <row r="17" spans="1:19" ht="19.5" customHeight="1" x14ac:dyDescent="0.35">
      <c r="A17" s="190"/>
      <c r="B17" s="191"/>
      <c r="C17" s="191"/>
      <c r="D17" s="191"/>
      <c r="E17" s="191"/>
      <c r="F17" s="191"/>
      <c r="G17" s="191"/>
      <c r="H17" s="191"/>
      <c r="I17"/>
      <c r="J17" s="70"/>
      <c r="K17" s="31"/>
      <c r="L17" s="1"/>
      <c r="M17"/>
      <c r="N17"/>
      <c r="O17"/>
      <c r="S17"/>
    </row>
    <row r="18" spans="1:19" ht="19.5" customHeight="1" x14ac:dyDescent="0.35">
      <c r="A18" s="192"/>
      <c r="B18" s="193"/>
      <c r="C18" s="193"/>
      <c r="D18" s="193"/>
      <c r="E18" s="193"/>
      <c r="F18" s="193"/>
      <c r="G18" s="193"/>
      <c r="H18" s="193"/>
      <c r="I18"/>
      <c r="J18" s="70"/>
      <c r="K18" s="70"/>
      <c r="L18" s="1"/>
      <c r="M18"/>
      <c r="N18"/>
      <c r="O18"/>
      <c r="S18"/>
    </row>
    <row r="19" spans="1:19" ht="15.75" customHeight="1" thickBot="1" x14ac:dyDescent="0.4">
      <c r="H19" s="44"/>
      <c r="I19" s="44"/>
      <c r="J19" s="27"/>
      <c r="K19" s="43"/>
      <c r="L19" s="27"/>
      <c r="M19" s="45"/>
      <c r="N19"/>
      <c r="O19"/>
      <c r="Q19" s="7"/>
      <c r="R19" s="3"/>
    </row>
    <row r="20" spans="1:19" ht="20.25" customHeight="1" thickBot="1" x14ac:dyDescent="0.4">
      <c r="A20" s="161" t="s">
        <v>55</v>
      </c>
      <c r="B20" s="162"/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/>
      <c r="O20"/>
      <c r="Q20" s="7"/>
    </row>
    <row r="21" spans="1:19" ht="20.25" customHeight="1" thickBot="1" x14ac:dyDescent="0.4">
      <c r="A21" s="83"/>
      <c r="B21" s="164" t="s">
        <v>43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86"/>
      <c r="N21"/>
      <c r="O21"/>
      <c r="Q21" s="7"/>
    </row>
    <row r="22" spans="1:19" ht="24" customHeight="1" x14ac:dyDescent="0.35">
      <c r="A22" s="67" t="s">
        <v>9</v>
      </c>
      <c r="B22" s="115" t="s">
        <v>33</v>
      </c>
      <c r="C22" s="116" t="s">
        <v>34</v>
      </c>
      <c r="D22" s="116" t="s">
        <v>35</v>
      </c>
      <c r="E22" s="116" t="s">
        <v>36</v>
      </c>
      <c r="F22" s="116" t="s">
        <v>37</v>
      </c>
      <c r="G22" s="116" t="s">
        <v>38</v>
      </c>
      <c r="H22" s="116" t="s">
        <v>39</v>
      </c>
      <c r="I22" s="116" t="s">
        <v>40</v>
      </c>
      <c r="J22" s="116" t="s">
        <v>41</v>
      </c>
      <c r="K22" s="116" t="s">
        <v>42</v>
      </c>
      <c r="L22" s="117" t="s">
        <v>0</v>
      </c>
      <c r="N22" s="70"/>
      <c r="O22"/>
      <c r="Q22" s="7"/>
      <c r="S22"/>
    </row>
    <row r="23" spans="1:19" ht="19.5" customHeight="1" x14ac:dyDescent="0.35">
      <c r="A23" s="68" t="s">
        <v>74</v>
      </c>
      <c r="B23" s="93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94">
        <f>SUM(B23:K23)</f>
        <v>0</v>
      </c>
      <c r="N23" s="70"/>
      <c r="O23"/>
      <c r="P23" s="21"/>
      <c r="S23"/>
    </row>
    <row r="24" spans="1:19" ht="19.5" customHeight="1" x14ac:dyDescent="0.35">
      <c r="A24" s="68" t="s">
        <v>20</v>
      </c>
      <c r="B24" s="93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94">
        <f>SUM(B24:K24)</f>
        <v>0</v>
      </c>
      <c r="M24"/>
      <c r="N24" s="70"/>
      <c r="O24"/>
      <c r="P24" s="21"/>
      <c r="S24"/>
    </row>
    <row r="25" spans="1:19" ht="19.5" customHeight="1" thickBot="1" x14ac:dyDescent="0.4">
      <c r="A25" s="68" t="s">
        <v>18</v>
      </c>
      <c r="B25" s="93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94">
        <f>SUM(B25:K25)</f>
        <v>0</v>
      </c>
      <c r="M25" s="85">
        <f>L26</f>
        <v>0</v>
      </c>
      <c r="N25"/>
      <c r="O25"/>
      <c r="P25" s="21"/>
      <c r="S25"/>
    </row>
    <row r="26" spans="1:19" ht="19.5" customHeight="1" thickBot="1" x14ac:dyDescent="0.4">
      <c r="A26" s="67" t="s">
        <v>10</v>
      </c>
      <c r="B26" s="95">
        <f>(B24+B25+B23)*32</f>
        <v>0</v>
      </c>
      <c r="C26" s="96">
        <f t="shared" ref="C26:L26" si="1">(C24+C25+C23)*32</f>
        <v>0</v>
      </c>
      <c r="D26" s="96">
        <f t="shared" si="1"/>
        <v>0</v>
      </c>
      <c r="E26" s="96">
        <f t="shared" si="1"/>
        <v>0</v>
      </c>
      <c r="F26" s="96">
        <f t="shared" si="1"/>
        <v>0</v>
      </c>
      <c r="G26" s="96">
        <f t="shared" si="1"/>
        <v>0</v>
      </c>
      <c r="H26" s="96">
        <f t="shared" si="1"/>
        <v>0</v>
      </c>
      <c r="I26" s="96">
        <f t="shared" si="1"/>
        <v>0</v>
      </c>
      <c r="J26" s="96">
        <f t="shared" si="1"/>
        <v>0</v>
      </c>
      <c r="K26" s="96">
        <f t="shared" si="1"/>
        <v>0</v>
      </c>
      <c r="L26" s="97">
        <f t="shared" si="1"/>
        <v>0</v>
      </c>
      <c r="M26" s="87" t="s">
        <v>2</v>
      </c>
      <c r="N26"/>
      <c r="O26" s="21"/>
      <c r="S26"/>
    </row>
    <row r="27" spans="1:19" s="198" customFormat="1" ht="19.5" customHeight="1" x14ac:dyDescent="0.35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97">
        <v>4531</v>
      </c>
    </row>
    <row r="28" spans="1:19" ht="19.5" customHeight="1" x14ac:dyDescent="0.35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31"/>
      <c r="N28"/>
      <c r="O28"/>
      <c r="S28"/>
    </row>
    <row r="29" spans="1:19" ht="19.5" customHeight="1" x14ac:dyDescent="0.35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/>
      <c r="N29"/>
      <c r="O29"/>
      <c r="S29"/>
    </row>
    <row r="30" spans="1:19" ht="19.5" customHeight="1" x14ac:dyDescent="0.3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/>
      <c r="N30"/>
      <c r="O30"/>
      <c r="S30"/>
    </row>
    <row r="31" spans="1:19" ht="19.5" customHeight="1" x14ac:dyDescent="0.35">
      <c r="A31" s="192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/>
      <c r="N31"/>
      <c r="O31"/>
      <c r="S31"/>
    </row>
    <row r="32" spans="1:19" ht="12" customHeight="1" x14ac:dyDescent="0.35">
      <c r="F32" s="42"/>
      <c r="G32" s="42"/>
      <c r="J32" s="26"/>
      <c r="K32" s="43"/>
      <c r="L32" s="27"/>
      <c r="M32" s="46"/>
      <c r="N32"/>
      <c r="O32" s="70"/>
      <c r="Q32" s="13"/>
      <c r="R32" s="3"/>
    </row>
    <row r="33" spans="1:19" ht="12" customHeight="1" thickBot="1" x14ac:dyDescent="0.4">
      <c r="D33" s="47"/>
      <c r="E33" s="47"/>
      <c r="F33" s="47"/>
      <c r="G33" s="47"/>
      <c r="H33" s="47"/>
      <c r="I33" s="47"/>
      <c r="J33" s="27"/>
      <c r="K33" s="27"/>
      <c r="L33" s="27"/>
      <c r="M33" s="45"/>
      <c r="N33"/>
      <c r="O33" s="70"/>
      <c r="Q33" s="13"/>
      <c r="R33" s="3"/>
    </row>
    <row r="34" spans="1:19" ht="19.5" customHeight="1" thickBot="1" x14ac:dyDescent="0.4">
      <c r="A34" s="170" t="s">
        <v>56</v>
      </c>
      <c r="B34" s="171"/>
      <c r="C34" s="171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/>
      <c r="O34" s="70"/>
      <c r="Q34" s="13"/>
      <c r="R34" s="3"/>
    </row>
    <row r="35" spans="1:19" ht="19.5" customHeight="1" thickBot="1" x14ac:dyDescent="0.4">
      <c r="A35" s="84"/>
      <c r="B35" s="185" t="s">
        <v>43</v>
      </c>
      <c r="C35" s="186"/>
      <c r="D35" s="186"/>
      <c r="E35" s="186"/>
      <c r="F35" s="187"/>
      <c r="G35" s="82"/>
      <c r="H35" s="82"/>
      <c r="I35" s="82"/>
      <c r="J35" s="82"/>
      <c r="K35" s="82"/>
      <c r="L35" s="82"/>
      <c r="M35" s="82"/>
      <c r="N35"/>
      <c r="O35" s="70"/>
      <c r="Q35" s="13"/>
      <c r="R35" s="3"/>
    </row>
    <row r="36" spans="1:19" ht="24.75" customHeight="1" thickBot="1" x14ac:dyDescent="0.4">
      <c r="A36" s="67" t="s">
        <v>22</v>
      </c>
      <c r="B36" s="115" t="s">
        <v>46</v>
      </c>
      <c r="C36" s="116" t="s">
        <v>7</v>
      </c>
      <c r="D36" s="116" t="s">
        <v>47</v>
      </c>
      <c r="E36" s="116" t="s">
        <v>8</v>
      </c>
      <c r="F36" s="121" t="s">
        <v>0</v>
      </c>
      <c r="G36" s="46"/>
      <c r="H36" s="46"/>
      <c r="I36" s="70"/>
      <c r="J36" s="70"/>
      <c r="K36" s="7"/>
      <c r="L36" s="13"/>
      <c r="M36" s="10"/>
      <c r="N36"/>
      <c r="O36"/>
      <c r="S36"/>
    </row>
    <row r="37" spans="1:19" ht="19.5" customHeight="1" x14ac:dyDescent="0.35">
      <c r="A37" s="68" t="s">
        <v>74</v>
      </c>
      <c r="B37" s="122">
        <v>0</v>
      </c>
      <c r="C37" s="123">
        <v>0</v>
      </c>
      <c r="D37" s="123">
        <v>0</v>
      </c>
      <c r="E37" s="123">
        <v>0</v>
      </c>
      <c r="F37" s="150">
        <v>0</v>
      </c>
      <c r="G37" s="19"/>
      <c r="H37" s="46"/>
      <c r="I37" s="70"/>
      <c r="J37" s="70"/>
      <c r="K37"/>
      <c r="L37"/>
      <c r="N37"/>
      <c r="O37"/>
      <c r="S37"/>
    </row>
    <row r="38" spans="1:19" ht="19.5" customHeight="1" thickBot="1" x14ac:dyDescent="0.4">
      <c r="A38" s="68" t="s">
        <v>20</v>
      </c>
      <c r="B38" s="93">
        <v>0</v>
      </c>
      <c r="C38" s="39">
        <v>0</v>
      </c>
      <c r="D38" s="39">
        <v>0</v>
      </c>
      <c r="E38" s="39">
        <v>0</v>
      </c>
      <c r="F38" s="104">
        <f>SUM(B38:E38)</f>
        <v>0</v>
      </c>
      <c r="G38" s="19"/>
      <c r="H38" s="46"/>
      <c r="I38" s="70"/>
      <c r="J38" s="70"/>
      <c r="K38"/>
      <c r="L38"/>
      <c r="M38" s="29">
        <f>F40</f>
        <v>0</v>
      </c>
      <c r="N38"/>
      <c r="O38"/>
      <c r="S38"/>
    </row>
    <row r="39" spans="1:19" ht="19.5" customHeight="1" x14ac:dyDescent="0.35">
      <c r="A39" s="68" t="s">
        <v>18</v>
      </c>
      <c r="B39" s="93">
        <v>0</v>
      </c>
      <c r="C39" s="39">
        <v>0</v>
      </c>
      <c r="D39" s="39">
        <v>0</v>
      </c>
      <c r="E39" s="39">
        <v>0</v>
      </c>
      <c r="F39" s="104">
        <f>SUM(B39:E39)</f>
        <v>0</v>
      </c>
      <c r="G39" s="19"/>
      <c r="H39" s="46"/>
      <c r="I39"/>
      <c r="J39" s="70"/>
      <c r="K39"/>
      <c r="L39"/>
      <c r="M39" s="30" t="s">
        <v>48</v>
      </c>
      <c r="N39"/>
      <c r="O39"/>
      <c r="S39"/>
    </row>
    <row r="40" spans="1:19" ht="19.5" customHeight="1" thickBot="1" x14ac:dyDescent="0.4">
      <c r="A40" s="67" t="s">
        <v>10</v>
      </c>
      <c r="B40" s="105">
        <f>(B38+B39+B37)*32</f>
        <v>0</v>
      </c>
      <c r="C40" s="106">
        <f t="shared" ref="C40:E40" si="2">(C38+C39+C37)*32</f>
        <v>0</v>
      </c>
      <c r="D40" s="106">
        <f t="shared" si="2"/>
        <v>0</v>
      </c>
      <c r="E40" s="106">
        <f t="shared" si="2"/>
        <v>0</v>
      </c>
      <c r="F40" s="107">
        <f>(F38+F39+F37)*32</f>
        <v>0</v>
      </c>
      <c r="G40" s="19"/>
      <c r="H40" s="46"/>
      <c r="I40"/>
      <c r="J40" s="70"/>
      <c r="K40"/>
      <c r="L40"/>
      <c r="M40" s="31">
        <v>4532</v>
      </c>
      <c r="N40"/>
      <c r="O40"/>
      <c r="S40"/>
    </row>
    <row r="41" spans="1:19" ht="19.5" customHeight="1" x14ac:dyDescent="0.35">
      <c r="A41" s="190"/>
      <c r="B41" s="191"/>
      <c r="C41" s="191"/>
      <c r="D41" s="191"/>
      <c r="E41" s="191"/>
      <c r="F41" s="191"/>
      <c r="G41"/>
      <c r="H41" s="46"/>
      <c r="I41"/>
      <c r="J41" s="70"/>
      <c r="K41"/>
      <c r="L41"/>
      <c r="M41" s="31"/>
      <c r="N41"/>
      <c r="O41"/>
      <c r="S41"/>
    </row>
    <row r="42" spans="1:19" s="19" customFormat="1" ht="19.5" customHeight="1" x14ac:dyDescent="0.35">
      <c r="A42" s="190"/>
      <c r="B42" s="191"/>
      <c r="C42" s="191"/>
      <c r="D42" s="191"/>
      <c r="E42" s="191"/>
      <c r="F42" s="195"/>
      <c r="G42" s="46"/>
      <c r="H42" s="46"/>
      <c r="J42" s="70"/>
      <c r="L42" s="31"/>
    </row>
    <row r="43" spans="1:19" s="19" customFormat="1" ht="19.5" customHeight="1" x14ac:dyDescent="0.35">
      <c r="A43" s="190"/>
      <c r="B43" s="191"/>
      <c r="C43" s="191"/>
      <c r="D43" s="191"/>
      <c r="E43" s="191"/>
      <c r="F43" s="195"/>
      <c r="G43" s="46"/>
      <c r="H43" s="46"/>
      <c r="J43" s="70"/>
      <c r="L43" s="20"/>
      <c r="M43" s="18"/>
    </row>
    <row r="44" spans="1:19" s="19" customFormat="1" ht="19.5" customHeight="1" x14ac:dyDescent="0.35">
      <c r="A44" s="192"/>
      <c r="B44" s="196"/>
      <c r="C44" s="196"/>
      <c r="D44" s="196"/>
      <c r="E44" s="196"/>
      <c r="F44" s="196"/>
      <c r="G44" s="46"/>
      <c r="H44" s="25"/>
      <c r="I44" s="70"/>
      <c r="J44" s="70"/>
      <c r="L44" s="20"/>
      <c r="M44" s="18"/>
    </row>
    <row r="45" spans="1:19" ht="15" thickBot="1" x14ac:dyDescent="0.4">
      <c r="F45" s="47"/>
      <c r="G45" s="47"/>
      <c r="H45" s="47"/>
      <c r="I45" s="47"/>
      <c r="J45" s="27"/>
      <c r="K45" s="27"/>
      <c r="L45" s="27"/>
      <c r="M45" s="49"/>
      <c r="N45" s="48"/>
      <c r="P45" s="14"/>
      <c r="R45" s="3"/>
      <c r="S45"/>
    </row>
    <row r="46" spans="1:19" ht="16" thickBot="1" x14ac:dyDescent="0.4">
      <c r="A46" s="170" t="s">
        <v>57</v>
      </c>
      <c r="B46" s="171"/>
      <c r="C46" s="17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O46" s="48"/>
      <c r="Q46" s="14"/>
      <c r="S46" s="3"/>
    </row>
    <row r="47" spans="1:19" ht="30.75" customHeight="1" x14ac:dyDescent="0.35">
      <c r="A47" s="50"/>
      <c r="B47" s="158" t="s">
        <v>45</v>
      </c>
      <c r="C47" s="159"/>
      <c r="D47" s="159"/>
      <c r="E47" s="160"/>
      <c r="G47" s="158" t="s">
        <v>25</v>
      </c>
      <c r="H47" s="159"/>
      <c r="I47" s="159"/>
      <c r="J47" s="160"/>
      <c r="K47" s="56"/>
      <c r="L47" s="53"/>
      <c r="M47" s="53"/>
      <c r="N47" s="152"/>
      <c r="O47" s="153"/>
      <c r="P47" s="153"/>
      <c r="Q47" s="14"/>
      <c r="S47" s="3"/>
    </row>
    <row r="48" spans="1:19" ht="19.5" customHeight="1" x14ac:dyDescent="0.35">
      <c r="A48" s="38" t="s">
        <v>3</v>
      </c>
      <c r="B48" s="102" t="s">
        <v>5</v>
      </c>
      <c r="C48" s="66" t="s">
        <v>6</v>
      </c>
      <c r="D48" s="66" t="s">
        <v>75</v>
      </c>
      <c r="E48" s="108" t="s">
        <v>0</v>
      </c>
      <c r="G48" s="102" t="s">
        <v>5</v>
      </c>
      <c r="H48" s="66" t="s">
        <v>6</v>
      </c>
      <c r="I48" s="66" t="s">
        <v>75</v>
      </c>
      <c r="J48" s="108" t="s">
        <v>0</v>
      </c>
      <c r="M48" s="154">
        <f>E50+J50</f>
        <v>0</v>
      </c>
      <c r="N48" s="153"/>
      <c r="O48" s="153"/>
      <c r="P48" s="153"/>
      <c r="Q48" s="10"/>
      <c r="S48"/>
    </row>
    <row r="49" spans="1:19" ht="19.5" customHeight="1" thickBot="1" x14ac:dyDescent="0.4">
      <c r="A49" s="68" t="s">
        <v>24</v>
      </c>
      <c r="B49" s="93">
        <v>0</v>
      </c>
      <c r="C49" s="39">
        <v>0</v>
      </c>
      <c r="D49" s="39">
        <v>0</v>
      </c>
      <c r="E49" s="104">
        <f>SUM(B49:C49)</f>
        <v>0</v>
      </c>
      <c r="G49" s="93">
        <v>0</v>
      </c>
      <c r="H49" s="39">
        <v>0</v>
      </c>
      <c r="I49" s="39">
        <v>0</v>
      </c>
      <c r="J49" s="104">
        <f>SUM(G49:H49)</f>
        <v>0</v>
      </c>
      <c r="M49" s="155"/>
      <c r="N49" s="153"/>
      <c r="O49" s="153"/>
      <c r="P49" s="153"/>
      <c r="Q49" s="10"/>
      <c r="S49"/>
    </row>
    <row r="50" spans="1:19" s="19" customFormat="1" ht="23.25" customHeight="1" thickBot="1" x14ac:dyDescent="0.4">
      <c r="A50" s="40" t="s">
        <v>10</v>
      </c>
      <c r="B50" s="105">
        <f>B49*10</f>
        <v>0</v>
      </c>
      <c r="C50" s="106">
        <f>C49*10</f>
        <v>0</v>
      </c>
      <c r="D50" s="106">
        <f>D49*10</f>
        <v>0</v>
      </c>
      <c r="E50" s="109">
        <f>SUM(B50:C50)</f>
        <v>0</v>
      </c>
      <c r="G50" s="105">
        <f>G49*10</f>
        <v>0</v>
      </c>
      <c r="H50" s="106">
        <f>H49*10</f>
        <v>0</v>
      </c>
      <c r="I50" s="106">
        <f>I49*10</f>
        <v>0</v>
      </c>
      <c r="J50" s="109">
        <f>SUM(G50:H50)</f>
        <v>0</v>
      </c>
      <c r="M50" s="77" t="s">
        <v>23</v>
      </c>
      <c r="N50" s="153"/>
      <c r="O50" s="153"/>
      <c r="P50" s="153"/>
      <c r="Q50" s="18"/>
    </row>
    <row r="51" spans="1:19" s="6" customFormat="1" ht="19.5" customHeight="1" x14ac:dyDescent="0.35">
      <c r="A51" s="25" t="s">
        <v>15</v>
      </c>
      <c r="B51" s="25"/>
      <c r="C51" s="25"/>
      <c r="D51" s="47"/>
      <c r="E51" s="47"/>
      <c r="F51" s="47"/>
      <c r="G51" s="47"/>
      <c r="H51" s="41"/>
      <c r="I51" s="41"/>
      <c r="J51" s="52"/>
      <c r="M51" s="32">
        <v>4537</v>
      </c>
      <c r="N51" s="153"/>
      <c r="O51" s="153"/>
      <c r="P51" s="153"/>
      <c r="Q51" s="24"/>
      <c r="S51" s="4"/>
    </row>
    <row r="52" spans="1:19" ht="19.5" customHeight="1" x14ac:dyDescent="0.35">
      <c r="O52" s="55"/>
      <c r="P52" s="17"/>
      <c r="Q52" s="15"/>
    </row>
    <row r="53" spans="1:19" ht="19.5" customHeight="1" x14ac:dyDescent="0.35">
      <c r="A53"/>
      <c r="B53"/>
      <c r="C53"/>
      <c r="D53"/>
      <c r="E53"/>
      <c r="F53"/>
      <c r="O53" s="55"/>
      <c r="P53" s="17"/>
      <c r="Q53" s="15"/>
    </row>
    <row r="54" spans="1:19" ht="21.75" customHeight="1" x14ac:dyDescent="0.35">
      <c r="A54" s="156" t="s">
        <v>26</v>
      </c>
      <c r="B54" s="156"/>
      <c r="C54" s="156"/>
      <c r="D54" s="156"/>
      <c r="E54" s="156"/>
      <c r="F54" s="156"/>
      <c r="O54" s="57"/>
      <c r="P54" s="7"/>
      <c r="Q54" s="15"/>
    </row>
    <row r="55" spans="1:19" ht="15.75" customHeight="1" x14ac:dyDescent="0.35">
      <c r="A55" s="156"/>
      <c r="B55" s="156"/>
      <c r="C55" s="156"/>
      <c r="D55" s="156"/>
      <c r="E55" s="156"/>
      <c r="F55" s="156"/>
      <c r="G55"/>
      <c r="H55"/>
      <c r="I55"/>
      <c r="J55"/>
      <c r="K55"/>
      <c r="P55" s="16"/>
      <c r="Q55" s="22"/>
    </row>
    <row r="56" spans="1:19" ht="16.5" customHeight="1" x14ac:dyDescent="0.35">
      <c r="A56" s="156"/>
      <c r="B56" s="156"/>
      <c r="C56" s="156"/>
      <c r="D56" s="156"/>
      <c r="E56" s="156"/>
      <c r="F56" s="156"/>
      <c r="L56" s="61"/>
    </row>
    <row r="57" spans="1:19" ht="16.5" customHeight="1" x14ac:dyDescent="0.35">
      <c r="A57" s="156"/>
      <c r="B57" s="156"/>
      <c r="C57" s="156"/>
      <c r="D57" s="156"/>
      <c r="E57" s="156"/>
      <c r="F57" s="156"/>
      <c r="G57"/>
      <c r="H57"/>
      <c r="I57"/>
      <c r="J57"/>
      <c r="K57"/>
      <c r="L57" s="61"/>
    </row>
    <row r="58" spans="1:19" ht="19" thickBot="1" x14ac:dyDescent="0.5">
      <c r="A58" s="156"/>
      <c r="B58" s="156"/>
      <c r="C58" s="156"/>
      <c r="D58" s="156"/>
      <c r="E58" s="156"/>
      <c r="F58" s="156"/>
      <c r="K58" s="58" t="s">
        <v>14</v>
      </c>
      <c r="L58" s="157">
        <f>SUM(M12+M25+M38+M48)</f>
        <v>0</v>
      </c>
      <c r="M58" s="157"/>
    </row>
    <row r="59" spans="1:19" ht="12" customHeight="1" thickTop="1" x14ac:dyDescent="0.35">
      <c r="A59" s="70"/>
      <c r="B59" s="70"/>
      <c r="C59" s="70"/>
      <c r="D59" s="61"/>
      <c r="E59" s="61"/>
      <c r="F59" s="59"/>
      <c r="G59" s="59"/>
      <c r="H59" s="59"/>
      <c r="I59" s="59"/>
      <c r="J59" s="61"/>
      <c r="K59" s="61"/>
      <c r="L59" s="61"/>
      <c r="M59" s="54"/>
      <c r="N59" s="62"/>
      <c r="P59" s="11"/>
    </row>
    <row r="60" spans="1:19" ht="15.5" x14ac:dyDescent="0.35">
      <c r="A60" s="78" t="s">
        <v>4</v>
      </c>
      <c r="B60" s="78"/>
      <c r="C60" s="78"/>
      <c r="D60" s="60"/>
      <c r="E60" s="60"/>
      <c r="F60" s="60"/>
      <c r="G60" s="60"/>
      <c r="H60" s="61"/>
      <c r="I60" s="61"/>
      <c r="J60" s="61"/>
      <c r="K60" s="61"/>
      <c r="L60" s="63"/>
      <c r="M60" s="63"/>
      <c r="O60" s="62"/>
      <c r="P60" s="8"/>
    </row>
    <row r="61" spans="1:19" ht="15" customHeight="1" x14ac:dyDescent="0.35">
      <c r="A61" s="70" t="s">
        <v>77</v>
      </c>
      <c r="B61" s="70"/>
      <c r="C61" s="70"/>
      <c r="D61" s="60"/>
      <c r="E61" s="60"/>
      <c r="F61" s="60"/>
      <c r="G61" s="60"/>
      <c r="H61" s="61"/>
      <c r="I61" s="61"/>
      <c r="J61" s="61"/>
      <c r="K61" s="61"/>
    </row>
    <row r="62" spans="1:19" s="19" customFormat="1" ht="32.15" customHeight="1" x14ac:dyDescent="0.35">
      <c r="A62" s="151" t="s">
        <v>79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51"/>
      <c r="O62" s="54"/>
      <c r="S62" s="18"/>
    </row>
    <row r="63" spans="1:19" ht="12" customHeight="1" x14ac:dyDescent="0.35">
      <c r="O63" s="64"/>
      <c r="P63" s="1"/>
      <c r="Q63" s="1"/>
    </row>
    <row r="64" spans="1:19" ht="12" customHeight="1" x14ac:dyDescent="0.35">
      <c r="O64" s="64"/>
    </row>
    <row r="65" spans="1:19" s="12" customFormat="1" ht="27.75" customHeight="1" x14ac:dyDescent="0.35">
      <c r="A65" s="25"/>
      <c r="B65" s="25"/>
      <c r="C65" s="25"/>
      <c r="D65" s="41"/>
      <c r="E65" s="41"/>
      <c r="F65" s="41"/>
      <c r="G65" s="41"/>
      <c r="H65" s="41"/>
      <c r="I65" s="41"/>
      <c r="J65" s="25"/>
      <c r="K65" s="25"/>
      <c r="L65" s="25"/>
      <c r="M65" s="25"/>
      <c r="N65" s="63"/>
      <c r="O65" s="25"/>
    </row>
    <row r="66" spans="1:19" ht="30" customHeight="1" x14ac:dyDescent="0.35">
      <c r="O66" s="63"/>
    </row>
    <row r="67" spans="1:19" ht="20.25" customHeight="1" x14ac:dyDescent="0.35"/>
    <row r="72" spans="1:19" x14ac:dyDescent="0.35">
      <c r="S72"/>
    </row>
    <row r="73" spans="1:19" x14ac:dyDescent="0.35">
      <c r="S73"/>
    </row>
    <row r="74" spans="1:19" x14ac:dyDescent="0.35">
      <c r="S74"/>
    </row>
    <row r="75" spans="1:19" x14ac:dyDescent="0.35">
      <c r="S75"/>
    </row>
    <row r="76" spans="1:19" x14ac:dyDescent="0.35">
      <c r="S76"/>
    </row>
    <row r="77" spans="1:19" x14ac:dyDescent="0.35">
      <c r="S77"/>
    </row>
    <row r="78" spans="1:19" x14ac:dyDescent="0.35">
      <c r="S78"/>
    </row>
    <row r="79" spans="1:19" x14ac:dyDescent="0.35">
      <c r="S79"/>
    </row>
    <row r="80" spans="1:19" x14ac:dyDescent="0.35">
      <c r="S80"/>
    </row>
    <row r="81" spans="19:19" x14ac:dyDescent="0.35">
      <c r="S81"/>
    </row>
    <row r="82" spans="19:19" x14ac:dyDescent="0.35">
      <c r="S82"/>
    </row>
    <row r="83" spans="19:19" x14ac:dyDescent="0.35">
      <c r="S83"/>
    </row>
    <row r="84" spans="19:19" x14ac:dyDescent="0.35">
      <c r="S84"/>
    </row>
  </sheetData>
  <mergeCells count="18">
    <mergeCell ref="A62:M62"/>
    <mergeCell ref="A1:M1"/>
    <mergeCell ref="A2:M2"/>
    <mergeCell ref="A7:M7"/>
    <mergeCell ref="B8:H8"/>
    <mergeCell ref="K11:K12"/>
    <mergeCell ref="M12:M13"/>
    <mergeCell ref="A20:M20"/>
    <mergeCell ref="B21:L21"/>
    <mergeCell ref="A34:M34"/>
    <mergeCell ref="B35:F35"/>
    <mergeCell ref="A54:F58"/>
    <mergeCell ref="L58:M58"/>
    <mergeCell ref="A46:M46"/>
    <mergeCell ref="N47:P51"/>
    <mergeCell ref="M48:M49"/>
    <mergeCell ref="G47:J47"/>
    <mergeCell ref="B47:E47"/>
  </mergeCells>
  <pageMargins left="0.5" right="0.2" top="0.3" bottom="0.3" header="0.3" footer="0.3"/>
  <pageSetup scale="5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J22" sqref="J22:K22"/>
    </sheetView>
  </sheetViews>
  <sheetFormatPr defaultColWidth="8.81640625" defaultRowHeight="14.5" x14ac:dyDescent="0.35"/>
  <cols>
    <col min="1" max="1" width="13.81640625" style="25" customWidth="1"/>
    <col min="2" max="2" width="13.26953125" style="25" customWidth="1"/>
    <col min="3" max="3" width="10.26953125" style="25" customWidth="1"/>
    <col min="4" max="4" width="10.81640625" style="41" customWidth="1"/>
    <col min="5" max="5" width="12.1796875" style="41" customWidth="1"/>
    <col min="6" max="7" width="11.26953125" style="41" customWidth="1"/>
    <col min="8" max="8" width="12.7265625" style="41" customWidth="1"/>
    <col min="9" max="9" width="6.453125" style="41" customWidth="1"/>
    <col min="10" max="10" width="16.26953125" style="25" customWidth="1"/>
    <col min="11" max="11" width="2.7265625" style="25" customWidth="1"/>
    <col min="12" max="13" width="9.81640625" style="25" hidden="1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72" t="s">
        <v>72</v>
      </c>
      <c r="B1" s="172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36"/>
      <c r="O1" s="36"/>
      <c r="Q1" s="9"/>
      <c r="S1" s="2"/>
    </row>
    <row r="2" spans="1:19" s="33" customFormat="1" ht="49.5" customHeight="1" x14ac:dyDescent="0.35">
      <c r="A2" s="174" t="s">
        <v>76</v>
      </c>
      <c r="B2" s="174"/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37"/>
      <c r="O2" s="37"/>
      <c r="Q2" s="34"/>
      <c r="S2" s="35"/>
    </row>
    <row r="3" spans="1:19" s="33" customFormat="1" ht="26.25" customHeight="1" x14ac:dyDescent="0.45">
      <c r="A3" s="72" t="s">
        <v>11</v>
      </c>
      <c r="B3" s="72"/>
      <c r="C3" s="72"/>
      <c r="D3" s="88"/>
      <c r="E3" s="71"/>
      <c r="F3" s="71"/>
      <c r="G3" s="71"/>
      <c r="H3" s="71"/>
      <c r="I3" s="71"/>
      <c r="J3" s="71"/>
      <c r="K3" s="71"/>
      <c r="L3" s="71"/>
      <c r="N3" s="37"/>
      <c r="O3" s="37"/>
      <c r="Q3" s="34"/>
      <c r="S3" s="35"/>
    </row>
    <row r="4" spans="1:19" s="33" customFormat="1" ht="28.5" customHeight="1" x14ac:dyDescent="0.45">
      <c r="A4" s="72" t="s">
        <v>16</v>
      </c>
      <c r="B4" s="72"/>
      <c r="C4" s="76"/>
      <c r="D4" s="76"/>
      <c r="E4" s="76"/>
      <c r="F4" s="76"/>
      <c r="H4" s="79"/>
      <c r="I4" s="80" t="s">
        <v>13</v>
      </c>
      <c r="J4" s="135"/>
      <c r="K4" s="71"/>
      <c r="L4" s="73"/>
      <c r="M4" s="37"/>
      <c r="N4" s="34"/>
      <c r="P4" s="35"/>
    </row>
    <row r="5" spans="1:19" s="33" customFormat="1" ht="24.75" customHeight="1" x14ac:dyDescent="0.45">
      <c r="A5" s="72" t="s">
        <v>12</v>
      </c>
      <c r="B5" s="72"/>
      <c r="C5" s="136"/>
      <c r="D5" s="112"/>
      <c r="E5" s="112"/>
      <c r="F5" s="113"/>
      <c r="G5" s="113"/>
      <c r="H5" s="113"/>
      <c r="I5" s="113"/>
      <c r="J5" s="113"/>
      <c r="K5" s="113"/>
      <c r="L5" s="114"/>
      <c r="M5" s="28"/>
      <c r="N5" s="37"/>
      <c r="O5" s="37"/>
      <c r="Q5" s="34"/>
      <c r="S5" s="35"/>
    </row>
    <row r="6" spans="1:19" s="33" customFormat="1" ht="9.75" customHeight="1" thickBot="1" x14ac:dyDescent="0.5">
      <c r="A6" s="74"/>
      <c r="B6" s="74"/>
      <c r="C6" s="74"/>
      <c r="D6" s="75"/>
      <c r="E6" s="75"/>
      <c r="F6" s="110"/>
      <c r="G6" s="110"/>
      <c r="H6" s="110"/>
      <c r="I6" s="110"/>
      <c r="J6" s="110"/>
      <c r="K6" s="110"/>
      <c r="L6" s="28"/>
      <c r="M6" s="28"/>
      <c r="N6" s="37"/>
      <c r="O6" s="37"/>
      <c r="Q6" s="34"/>
      <c r="S6" s="35"/>
    </row>
    <row r="7" spans="1:19" s="33" customFormat="1" ht="16" thickBot="1" x14ac:dyDescent="0.4">
      <c r="A7" s="161" t="s">
        <v>59</v>
      </c>
      <c r="B7" s="162"/>
      <c r="C7" s="162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81"/>
      <c r="O7"/>
      <c r="P7"/>
      <c r="Q7" s="34"/>
      <c r="S7" s="35"/>
    </row>
    <row r="8" spans="1:19" s="33" customFormat="1" ht="15.5" x14ac:dyDescent="0.35">
      <c r="A8" s="70"/>
      <c r="B8" s="179" t="s">
        <v>44</v>
      </c>
      <c r="C8" s="180"/>
      <c r="D8" s="180"/>
      <c r="E8" s="180"/>
      <c r="F8" s="180"/>
      <c r="G8" s="180"/>
      <c r="H8" s="180"/>
      <c r="J8" s="89"/>
      <c r="K8" s="89"/>
      <c r="L8" s="25"/>
      <c r="M8" s="25"/>
      <c r="N8" s="81"/>
      <c r="O8"/>
      <c r="P8"/>
      <c r="Q8" s="34"/>
      <c r="S8" s="35"/>
    </row>
    <row r="9" spans="1:19" s="23" customFormat="1" ht="26.25" customHeight="1" x14ac:dyDescent="0.35">
      <c r="A9" s="67" t="s">
        <v>60</v>
      </c>
      <c r="B9" s="98" t="s">
        <v>61</v>
      </c>
      <c r="C9" s="137" t="s">
        <v>62</v>
      </c>
      <c r="D9" s="65" t="s">
        <v>63</v>
      </c>
      <c r="E9" s="65" t="s">
        <v>64</v>
      </c>
      <c r="F9" s="65" t="s">
        <v>65</v>
      </c>
      <c r="G9" s="65" t="s">
        <v>66</v>
      </c>
      <c r="H9" s="92" t="s">
        <v>0</v>
      </c>
      <c r="K9" s="70"/>
      <c r="N9"/>
    </row>
    <row r="10" spans="1:19" s="23" customFormat="1" ht="26.25" customHeight="1" thickBot="1" x14ac:dyDescent="0.4">
      <c r="A10" s="67"/>
      <c r="B10" s="138">
        <v>40</v>
      </c>
      <c r="C10" s="139">
        <v>45</v>
      </c>
      <c r="D10" s="140">
        <v>80</v>
      </c>
      <c r="E10" s="140">
        <v>90</v>
      </c>
      <c r="F10" s="140">
        <v>100</v>
      </c>
      <c r="G10" s="140">
        <v>100</v>
      </c>
      <c r="H10" s="92"/>
      <c r="K10" s="70"/>
      <c r="M10" s="134"/>
      <c r="N10"/>
    </row>
    <row r="11" spans="1:19" s="23" customFormat="1" ht="26.25" customHeight="1" thickBot="1" x14ac:dyDescent="0.4">
      <c r="A11" s="68" t="s">
        <v>74</v>
      </c>
      <c r="B11" s="141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3">
        <f>SUM(B11:G11)</f>
        <v>0</v>
      </c>
      <c r="J11" s="29">
        <f>H14</f>
        <v>0</v>
      </c>
      <c r="K11" s="70"/>
      <c r="M11" s="134"/>
      <c r="N11"/>
    </row>
    <row r="12" spans="1:19" ht="19.5" customHeight="1" x14ac:dyDescent="0.35">
      <c r="A12" s="68" t="s">
        <v>68</v>
      </c>
      <c r="B12" s="90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91">
        <f>SUM(B12:G12)</f>
        <v>0</v>
      </c>
      <c r="I12"/>
      <c r="J12" s="30" t="s">
        <v>67</v>
      </c>
      <c r="K12" s="70"/>
      <c r="L12" s="1"/>
      <c r="M12"/>
      <c r="N12"/>
      <c r="O12"/>
      <c r="S12"/>
    </row>
    <row r="13" spans="1:19" ht="19.5" customHeight="1" x14ac:dyDescent="0.35">
      <c r="A13" s="68" t="s">
        <v>69</v>
      </c>
      <c r="B13" s="90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91">
        <f>SUM(B13:G13)</f>
        <v>0</v>
      </c>
      <c r="I13"/>
      <c r="J13" s="31">
        <v>4418</v>
      </c>
      <c r="K13" s="154"/>
      <c r="L13"/>
      <c r="M13"/>
      <c r="N13"/>
      <c r="O13"/>
      <c r="S13"/>
    </row>
    <row r="14" spans="1:19" ht="19.5" customHeight="1" thickBot="1" x14ac:dyDescent="0.4">
      <c r="A14" s="68" t="s">
        <v>70</v>
      </c>
      <c r="B14" s="144">
        <f t="shared" ref="B14:G14" si="0">(B13+B12+B11)*B10</f>
        <v>0</v>
      </c>
      <c r="C14" s="145">
        <f t="shared" si="0"/>
        <v>0</v>
      </c>
      <c r="D14" s="145">
        <f t="shared" si="0"/>
        <v>0</v>
      </c>
      <c r="E14" s="145">
        <f t="shared" si="0"/>
        <v>0</v>
      </c>
      <c r="F14" s="145">
        <f t="shared" si="0"/>
        <v>0</v>
      </c>
      <c r="G14" s="145">
        <f t="shared" si="0"/>
        <v>0</v>
      </c>
      <c r="H14" s="146">
        <f>SUM(B14:G14)</f>
        <v>0</v>
      </c>
      <c r="I14"/>
      <c r="J14" s="70"/>
      <c r="K14" s="154"/>
      <c r="L14"/>
      <c r="M14"/>
      <c r="N14"/>
      <c r="O14"/>
      <c r="S14"/>
    </row>
    <row r="15" spans="1:19" s="149" customFormat="1" ht="19.5" customHeight="1" x14ac:dyDescent="0.3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27"/>
      <c r="M15" s="147"/>
      <c r="N15"/>
      <c r="O15"/>
      <c r="P15"/>
      <c r="Q15" s="148"/>
    </row>
    <row r="16" spans="1:19" ht="15.75" customHeight="1" x14ac:dyDescent="0.35">
      <c r="H16" s="44"/>
      <c r="I16" s="44"/>
      <c r="J16" s="27"/>
      <c r="K16" s="43"/>
      <c r="L16" s="27"/>
      <c r="M16" s="45"/>
      <c r="N16"/>
      <c r="O16"/>
      <c r="Q16" s="7"/>
      <c r="R16" s="3"/>
    </row>
    <row r="17" spans="1:19" ht="20.25" customHeight="1" x14ac:dyDescent="0.35">
      <c r="A17"/>
      <c r="B17"/>
      <c r="C17"/>
      <c r="D17"/>
      <c r="E17"/>
      <c r="F17"/>
      <c r="N17"/>
      <c r="O17"/>
      <c r="Q17" s="7"/>
    </row>
    <row r="18" spans="1:19" ht="20.25" customHeight="1" x14ac:dyDescent="0.35">
      <c r="A18" s="156" t="s">
        <v>71</v>
      </c>
      <c r="B18" s="156"/>
      <c r="C18" s="156"/>
      <c r="D18" s="156"/>
      <c r="E18" s="156"/>
      <c r="F18" s="156"/>
      <c r="N18"/>
      <c r="O18"/>
      <c r="Q18" s="7"/>
    </row>
    <row r="19" spans="1:19" ht="24" customHeight="1" x14ac:dyDescent="0.35">
      <c r="A19" s="156"/>
      <c r="B19" s="156"/>
      <c r="C19" s="156"/>
      <c r="D19" s="156"/>
      <c r="E19" s="156"/>
      <c r="F19" s="156"/>
      <c r="G19"/>
      <c r="H19"/>
      <c r="I19"/>
      <c r="J19"/>
      <c r="K19"/>
      <c r="N19" s="70"/>
      <c r="O19"/>
      <c r="Q19" s="7"/>
      <c r="S19"/>
    </row>
    <row r="20" spans="1:19" ht="19.5" customHeight="1" x14ac:dyDescent="0.35">
      <c r="A20" s="156"/>
      <c r="B20" s="156"/>
      <c r="C20" s="156"/>
      <c r="D20" s="156"/>
      <c r="E20" s="156"/>
      <c r="F20" s="156"/>
      <c r="L20" s="61"/>
      <c r="N20" s="70"/>
      <c r="O20"/>
      <c r="P20" s="21"/>
      <c r="S20"/>
    </row>
    <row r="21" spans="1:19" ht="19.5" customHeight="1" x14ac:dyDescent="0.35">
      <c r="A21" s="156"/>
      <c r="B21" s="156"/>
      <c r="C21" s="156"/>
      <c r="D21" s="156"/>
      <c r="E21" s="156"/>
      <c r="F21" s="156"/>
      <c r="G21"/>
      <c r="H21"/>
      <c r="I21"/>
      <c r="J21"/>
      <c r="K21"/>
      <c r="L21" s="61"/>
      <c r="N21" s="70"/>
      <c r="O21"/>
      <c r="P21" s="21"/>
      <c r="S21"/>
    </row>
    <row r="22" spans="1:19" ht="19.5" customHeight="1" thickBot="1" x14ac:dyDescent="0.5">
      <c r="A22" s="156"/>
      <c r="B22" s="156"/>
      <c r="C22" s="156"/>
      <c r="D22" s="156"/>
      <c r="E22" s="156"/>
      <c r="F22" s="156"/>
      <c r="H22" s="25"/>
      <c r="I22" s="58" t="s">
        <v>14</v>
      </c>
      <c r="J22" s="188">
        <f>J11</f>
        <v>0</v>
      </c>
      <c r="K22" s="157"/>
      <c r="L22"/>
      <c r="M22"/>
      <c r="N22"/>
      <c r="O22"/>
      <c r="P22" s="21"/>
      <c r="S22"/>
    </row>
    <row r="23" spans="1:19" ht="19.5" customHeight="1" thickTop="1" x14ac:dyDescent="0.35">
      <c r="A23" s="70"/>
      <c r="B23" s="70"/>
      <c r="C23" s="70"/>
      <c r="D23" s="61"/>
      <c r="E23" s="61"/>
      <c r="F23" s="59"/>
      <c r="G23" s="59"/>
      <c r="H23" s="59"/>
      <c r="I23" s="59"/>
      <c r="J23" s="61"/>
      <c r="K23" s="61"/>
      <c r="L23" s="61"/>
      <c r="M23" s="54"/>
      <c r="N23"/>
      <c r="O23" s="21"/>
      <c r="S23"/>
    </row>
    <row r="24" spans="1:19" ht="19.5" customHeight="1" x14ac:dyDescent="0.35">
      <c r="A24" s="78" t="s">
        <v>4</v>
      </c>
      <c r="B24" s="78"/>
      <c r="C24" s="78"/>
      <c r="D24" s="60"/>
      <c r="E24" s="60"/>
      <c r="F24" s="60"/>
      <c r="G24" s="60"/>
      <c r="H24" s="61"/>
      <c r="I24" s="61"/>
      <c r="J24" s="61"/>
      <c r="K24" s="61"/>
      <c r="L24" s="63"/>
      <c r="M24" s="63"/>
      <c r="N24"/>
      <c r="O24"/>
      <c r="S24"/>
    </row>
    <row r="25" spans="1:19" ht="19.5" customHeight="1" x14ac:dyDescent="0.35">
      <c r="A25" s="70" t="s">
        <v>77</v>
      </c>
      <c r="B25" s="70"/>
      <c r="C25" s="70"/>
      <c r="D25" s="60"/>
      <c r="E25" s="60"/>
      <c r="F25" s="60"/>
      <c r="G25" s="60"/>
      <c r="H25" s="61"/>
      <c r="I25" s="61"/>
      <c r="J25" s="61"/>
      <c r="K25" s="61"/>
      <c r="N25"/>
      <c r="O25"/>
      <c r="S25"/>
    </row>
    <row r="26" spans="1:19" ht="34" customHeight="1" x14ac:dyDescent="0.35">
      <c r="A26" s="151" t="s">
        <v>79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/>
      <c r="O26"/>
      <c r="S26"/>
    </row>
    <row r="27" spans="1:19" ht="19.5" customHeight="1" x14ac:dyDescent="0.35">
      <c r="N27"/>
      <c r="O27"/>
      <c r="S27"/>
    </row>
    <row r="28" spans="1:19" ht="12" customHeight="1" x14ac:dyDescent="0.35">
      <c r="N28"/>
      <c r="O28" s="70"/>
      <c r="Q28" s="13"/>
      <c r="R28" s="3"/>
    </row>
    <row r="29" spans="1:19" ht="12" customHeight="1" x14ac:dyDescent="0.35">
      <c r="N29"/>
      <c r="O29" s="70"/>
      <c r="Q29" s="13"/>
      <c r="R29" s="3"/>
    </row>
    <row r="30" spans="1:19" ht="19.5" customHeight="1" x14ac:dyDescent="0.35">
      <c r="N30"/>
      <c r="O30" s="70"/>
      <c r="Q30" s="13"/>
      <c r="R30" s="3"/>
    </row>
    <row r="31" spans="1:19" ht="19.5" customHeight="1" x14ac:dyDescent="0.35">
      <c r="N31"/>
      <c r="O31" s="70"/>
      <c r="Q31" s="13"/>
      <c r="R31" s="3"/>
    </row>
    <row r="32" spans="1:19" ht="24.75" customHeight="1" x14ac:dyDescent="0.35">
      <c r="N32"/>
      <c r="O32"/>
      <c r="S32"/>
    </row>
    <row r="33" spans="1:19" ht="19.5" customHeight="1" x14ac:dyDescent="0.35">
      <c r="N33"/>
      <c r="O33"/>
      <c r="S33"/>
    </row>
    <row r="34" spans="1:19" ht="19.5" customHeight="1" x14ac:dyDescent="0.35">
      <c r="N34"/>
      <c r="O34"/>
      <c r="S34"/>
    </row>
    <row r="35" spans="1:19" ht="19.5" customHeight="1" x14ac:dyDescent="0.35">
      <c r="N35"/>
      <c r="O35"/>
      <c r="S35"/>
    </row>
    <row r="36" spans="1:19" ht="19.5" customHeight="1" x14ac:dyDescent="0.35">
      <c r="N36"/>
      <c r="O36"/>
      <c r="S36"/>
    </row>
    <row r="37" spans="1:19" s="19" customFormat="1" ht="19.5" customHeight="1" x14ac:dyDescent="0.35">
      <c r="A37" s="25"/>
      <c r="B37" s="25"/>
      <c r="C37" s="25"/>
      <c r="D37" s="41"/>
      <c r="E37" s="41"/>
      <c r="F37" s="41"/>
      <c r="G37" s="41"/>
      <c r="H37" s="41"/>
      <c r="I37" s="41"/>
      <c r="J37" s="25"/>
      <c r="K37" s="25"/>
      <c r="L37" s="25"/>
      <c r="M37" s="25"/>
    </row>
    <row r="38" spans="1:19" s="19" customFormat="1" ht="19.5" customHeight="1" x14ac:dyDescent="0.35">
      <c r="A38" s="25"/>
      <c r="B38" s="25"/>
      <c r="C38" s="25"/>
      <c r="D38" s="41"/>
      <c r="E38" s="41"/>
      <c r="F38" s="41"/>
      <c r="G38" s="41"/>
      <c r="H38" s="41"/>
      <c r="I38" s="41"/>
      <c r="J38" s="25"/>
      <c r="K38" s="25"/>
      <c r="L38" s="25"/>
      <c r="M38" s="25"/>
    </row>
    <row r="39" spans="1:19" s="19" customFormat="1" ht="19.5" customHeight="1" x14ac:dyDescent="0.35">
      <c r="A39" s="25"/>
      <c r="B39" s="25"/>
      <c r="C39" s="25"/>
      <c r="D39" s="41"/>
      <c r="E39" s="41"/>
      <c r="F39" s="41"/>
      <c r="G39" s="41"/>
      <c r="H39" s="41"/>
      <c r="I39" s="41"/>
      <c r="J39" s="25"/>
      <c r="K39" s="25"/>
      <c r="L39" s="25"/>
      <c r="M39" s="25"/>
    </row>
    <row r="40" spans="1:19" x14ac:dyDescent="0.35">
      <c r="N40" s="48"/>
      <c r="P40" s="14"/>
      <c r="R40" s="3"/>
      <c r="S40"/>
    </row>
    <row r="41" spans="1:19" ht="28.5" customHeight="1" x14ac:dyDescent="0.35">
      <c r="O41" s="48"/>
      <c r="Q41" s="14"/>
      <c r="S41" s="3"/>
    </row>
    <row r="42" spans="1:19" ht="30.75" customHeight="1" x14ac:dyDescent="0.35">
      <c r="N42" s="152"/>
      <c r="O42" s="153"/>
      <c r="P42" s="153"/>
      <c r="Q42" s="14"/>
      <c r="S42" s="3"/>
    </row>
    <row r="43" spans="1:19" ht="19.5" customHeight="1" x14ac:dyDescent="0.35">
      <c r="N43" s="153"/>
      <c r="O43" s="153"/>
      <c r="P43" s="153"/>
      <c r="Q43" s="10"/>
      <c r="S43"/>
    </row>
    <row r="44" spans="1:19" ht="19.5" customHeight="1" x14ac:dyDescent="0.35">
      <c r="N44" s="153"/>
      <c r="O44" s="153"/>
      <c r="P44" s="153"/>
      <c r="Q44" s="10"/>
      <c r="S44"/>
    </row>
    <row r="45" spans="1:19" s="19" customFormat="1" ht="23.25" customHeight="1" x14ac:dyDescent="0.35">
      <c r="A45" s="25"/>
      <c r="B45" s="25"/>
      <c r="C45" s="25"/>
      <c r="D45" s="41"/>
      <c r="E45" s="41"/>
      <c r="F45" s="41"/>
      <c r="G45" s="41"/>
      <c r="H45" s="41"/>
      <c r="I45" s="41"/>
      <c r="J45" s="25"/>
      <c r="K45" s="25"/>
      <c r="L45" s="25"/>
      <c r="M45" s="25"/>
      <c r="N45" s="153"/>
      <c r="O45" s="153"/>
      <c r="P45" s="153"/>
      <c r="Q45" s="18"/>
    </row>
    <row r="46" spans="1:19" s="6" customFormat="1" ht="19.5" customHeight="1" x14ac:dyDescent="0.35">
      <c r="A46" s="25"/>
      <c r="B46" s="25"/>
      <c r="C46" s="25"/>
      <c r="D46" s="41"/>
      <c r="E46" s="41"/>
      <c r="F46" s="41"/>
      <c r="G46" s="41"/>
      <c r="H46" s="41"/>
      <c r="I46" s="41"/>
      <c r="J46" s="25"/>
      <c r="K46" s="25"/>
      <c r="L46" s="25"/>
      <c r="M46" s="25"/>
      <c r="N46" s="153"/>
      <c r="O46" s="153"/>
      <c r="P46" s="153"/>
      <c r="Q46" s="24"/>
      <c r="S46" s="4"/>
    </row>
    <row r="47" spans="1:19" ht="19.5" customHeight="1" x14ac:dyDescent="0.35">
      <c r="O47" s="55"/>
      <c r="P47" s="17"/>
      <c r="Q47" s="15"/>
    </row>
    <row r="48" spans="1:19" ht="19.5" customHeight="1" x14ac:dyDescent="0.35">
      <c r="O48" s="55"/>
      <c r="P48" s="17"/>
      <c r="Q48" s="15"/>
    </row>
    <row r="49" spans="1:19" ht="21.75" customHeight="1" x14ac:dyDescent="0.35">
      <c r="O49" s="57"/>
      <c r="P49" s="7"/>
      <c r="Q49" s="15"/>
    </row>
    <row r="50" spans="1:19" ht="15.75" customHeight="1" x14ac:dyDescent="0.35">
      <c r="P50" s="16"/>
      <c r="Q50" s="22"/>
    </row>
    <row r="51" spans="1:19" ht="16.5" customHeight="1" x14ac:dyDescent="0.35"/>
    <row r="52" spans="1:19" ht="16.5" customHeight="1" x14ac:dyDescent="0.35"/>
    <row r="54" spans="1:19" ht="12" customHeight="1" x14ac:dyDescent="0.35">
      <c r="N54" s="62"/>
      <c r="P54" s="11"/>
    </row>
    <row r="55" spans="1:19" x14ac:dyDescent="0.35">
      <c r="O55" s="62"/>
      <c r="P55" s="8"/>
    </row>
    <row r="56" spans="1:19" ht="15" customHeight="1" x14ac:dyDescent="0.35"/>
    <row r="57" spans="1:19" s="19" customFormat="1" ht="17.25" customHeight="1" x14ac:dyDescent="0.35">
      <c r="A57" s="25"/>
      <c r="B57" s="25"/>
      <c r="C57" s="25"/>
      <c r="D57" s="41"/>
      <c r="E57" s="41"/>
      <c r="F57" s="41"/>
      <c r="G57" s="41"/>
      <c r="H57" s="41"/>
      <c r="I57" s="41"/>
      <c r="J57" s="25"/>
      <c r="K57" s="25"/>
      <c r="L57" s="25"/>
      <c r="M57" s="25"/>
      <c r="N57" s="51"/>
      <c r="O57" s="54"/>
      <c r="S57" s="18"/>
    </row>
    <row r="58" spans="1:19" ht="12" customHeight="1" x14ac:dyDescent="0.35">
      <c r="O58" s="64"/>
      <c r="P58" s="1"/>
      <c r="Q58" s="1"/>
    </row>
    <row r="59" spans="1:19" ht="12" customHeight="1" x14ac:dyDescent="0.35">
      <c r="O59" s="64"/>
    </row>
    <row r="60" spans="1:19" s="12" customFormat="1" ht="27.75" customHeight="1" x14ac:dyDescent="0.35">
      <c r="A60" s="25"/>
      <c r="B60" s="25"/>
      <c r="C60" s="25"/>
      <c r="D60" s="41"/>
      <c r="E60" s="41"/>
      <c r="F60" s="41"/>
      <c r="G60" s="41"/>
      <c r="H60" s="41"/>
      <c r="I60" s="41"/>
      <c r="J60" s="25"/>
      <c r="K60" s="25"/>
      <c r="L60" s="25"/>
      <c r="M60" s="25"/>
      <c r="N60" s="63"/>
      <c r="O60" s="25"/>
    </row>
    <row r="61" spans="1:19" ht="30" customHeight="1" x14ac:dyDescent="0.35">
      <c r="O61" s="63"/>
    </row>
    <row r="62" spans="1:19" ht="20.25" customHeight="1" x14ac:dyDescent="0.35"/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  <row r="71" spans="19:19" x14ac:dyDescent="0.35">
      <c r="S71"/>
    </row>
    <row r="72" spans="19:19" x14ac:dyDescent="0.35">
      <c r="S72"/>
    </row>
    <row r="73" spans="19:19" x14ac:dyDescent="0.35">
      <c r="S73"/>
    </row>
    <row r="74" spans="19:19" x14ac:dyDescent="0.35">
      <c r="S74"/>
    </row>
    <row r="75" spans="19:19" x14ac:dyDescent="0.35">
      <c r="S75"/>
    </row>
    <row r="76" spans="19:19" x14ac:dyDescent="0.35">
      <c r="S76"/>
    </row>
    <row r="77" spans="19:19" x14ac:dyDescent="0.35">
      <c r="S77"/>
    </row>
    <row r="78" spans="19:19" x14ac:dyDescent="0.35">
      <c r="S78"/>
    </row>
    <row r="79" spans="19:19" x14ac:dyDescent="0.35">
      <c r="S79"/>
    </row>
  </sheetData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19" ma:contentTypeDescription="Create a new document." ma:contentTypeScope="" ma:versionID="f1c4fdb360798a9c4ef112b573e2c6dd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3e06bd1fcd7dfaa9849f0ea060ae68d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Props1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EC300-B8A5-4A65-94FE-C840A3CCB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DC159-DAE0-4920-B3A0-07C60C039B3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b0121e5-3ec4-4181-a00c-a568cef9096b"/>
    <ds:schemaRef ds:uri="c61bd43f-9386-4f45-a13c-b55eaeffe1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Franks</dc:creator>
  <cp:lastModifiedBy>Michele Mathews</cp:lastModifiedBy>
  <cp:lastPrinted>2017-09-13T16:58:23Z</cp:lastPrinted>
  <dcterms:created xsi:type="dcterms:W3CDTF">2014-01-14T20:45:36Z</dcterms:created>
  <dcterms:modified xsi:type="dcterms:W3CDTF">2023-06-16T21:41:53Z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