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-my.sharepoint.com/personal/ccaldwell_nait_ca/Documents/Colleen's Misc/SARA Board/Turkey Ring 2025/Schedules/"/>
    </mc:Choice>
  </mc:AlternateContent>
  <xr:revisionPtr revIDLastSave="96" documentId="8_{C075DC36-93ED-4B42-86EE-3161C89293C1}" xr6:coauthVersionLast="47" xr6:coauthVersionMax="47" xr10:uidLastSave="{41119974-7B4A-49BF-9528-B731F5B73E29}"/>
  <bookViews>
    <workbookView xWindow="19090" yWindow="1330" windowWidth="19420" windowHeight="10300" firstSheet="1" activeTab="1" xr2:uid="{7B2484A8-79D9-48D2-8935-C13A25B0F703}"/>
  </bookViews>
  <sheets>
    <sheet name="Map" sheetId="1" state="hidden" r:id="rId1"/>
    <sheet name="Schedule with teams by division" sheetId="9" r:id="rId2"/>
    <sheet name="Schedule by Division" sheetId="7" state="hidden" r:id="rId3"/>
    <sheet name="TR Schedule" sheetId="2" state="hidden" r:id="rId4"/>
    <sheet name="Sheet2" sheetId="8" state="hidden" r:id="rId5"/>
    <sheet name="Individual Team Schedules" sheetId="13" state="hidden" r:id="rId6"/>
    <sheet name="Rink Comparisons" sheetId="3" state="hidden" r:id="rId7"/>
    <sheet name="Schedule w team names" sheetId="6" state="hidden" r:id="rId8"/>
    <sheet name="Accepted Teams" sheetId="5" state="hidden" r:id="rId9"/>
    <sheet name="Numbers" sheetId="4" state="hidden" r:id="rId10"/>
  </sheets>
  <definedNames>
    <definedName name="_xlnm._FilterDatabase" localSheetId="5" hidden="1">'Individual Team Schedules'!$A$1:$I$299</definedName>
    <definedName name="_xlnm._FilterDatabase" localSheetId="2" hidden="1">'Schedule by Division'!$A$1:$H$186</definedName>
    <definedName name="_xlnm._FilterDatabase" localSheetId="1" hidden="1">'Schedule with teams by division'!$A$7:$J$200</definedName>
    <definedName name="_xlnm._FilterDatabase" localSheetId="3" hidden="1">'TR Schedule'!$A$1:$G$159</definedName>
    <definedName name="_xlnm.Print_Area" localSheetId="5">'Individual Team Schedules'!#REF!</definedName>
    <definedName name="_xlnm.Print_Area" localSheetId="6">'Rink Comparisons'!$A$1:$O$165</definedName>
    <definedName name="_xlnm.Print_Area" localSheetId="2">'Schedule by Division'!$A$1:$H$174</definedName>
    <definedName name="_xlnm.Print_Area" localSheetId="7">'Schedule w team names'!$A$1:$O$165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" l="1"/>
  <c r="B20" i="4"/>
  <c r="P20" i="4"/>
  <c r="O20" i="4"/>
  <c r="Z176" i="6"/>
  <c r="Y176" i="6"/>
  <c r="Z175" i="6"/>
  <c r="Y175" i="6"/>
  <c r="X175" i="6" s="1"/>
  <c r="Z174" i="6"/>
  <c r="Y174" i="6"/>
  <c r="X174" i="6" s="1"/>
  <c r="Z173" i="6"/>
  <c r="X173" i="6" s="1"/>
  <c r="Y173" i="6"/>
  <c r="Z172" i="6"/>
  <c r="Y172" i="6"/>
  <c r="X172" i="6" s="1"/>
  <c r="Z171" i="6"/>
  <c r="X171" i="6" s="1"/>
  <c r="Y171" i="6"/>
  <c r="Z170" i="6"/>
  <c r="Y170" i="6"/>
  <c r="X170" i="6" s="1"/>
  <c r="Z169" i="6"/>
  <c r="X169" i="6" s="1"/>
  <c r="Y169" i="6"/>
  <c r="Z168" i="6"/>
  <c r="Y168" i="6"/>
  <c r="X168" i="6" s="1"/>
  <c r="Z167" i="6"/>
  <c r="X167" i="6" s="1"/>
  <c r="Y167" i="6"/>
  <c r="Z166" i="6"/>
  <c r="Y166" i="6"/>
  <c r="X166" i="6" s="1"/>
  <c r="Z165" i="6"/>
  <c r="X165" i="6" s="1"/>
  <c r="Y165" i="6"/>
  <c r="Z164" i="6"/>
  <c r="Y164" i="6"/>
  <c r="X164" i="6" s="1"/>
  <c r="Z163" i="6"/>
  <c r="X163" i="6" s="1"/>
  <c r="Y163" i="6"/>
  <c r="Z162" i="6"/>
  <c r="Y162" i="6"/>
  <c r="X162" i="6" s="1"/>
  <c r="Z161" i="6"/>
  <c r="Y161" i="6"/>
  <c r="X161" i="6" s="1"/>
  <c r="Z160" i="6"/>
  <c r="X160" i="6" s="1"/>
  <c r="Y160" i="6"/>
  <c r="Z159" i="6"/>
  <c r="Y159" i="6"/>
  <c r="X159" i="6" s="1"/>
  <c r="M159" i="6"/>
  <c r="Z158" i="6"/>
  <c r="Y158" i="6"/>
  <c r="X158" i="6" s="1"/>
  <c r="M158" i="6"/>
  <c r="Z157" i="6"/>
  <c r="Y157" i="6"/>
  <c r="M157" i="6"/>
  <c r="Z156" i="6"/>
  <c r="Y156" i="6"/>
  <c r="X156" i="6" s="1"/>
  <c r="M156" i="6"/>
  <c r="Z155" i="6"/>
  <c r="Y155" i="6"/>
  <c r="M155" i="6"/>
  <c r="Z154" i="6"/>
  <c r="Y154" i="6"/>
  <c r="M154" i="6"/>
  <c r="Z153" i="6"/>
  <c r="Y153" i="6"/>
  <c r="Z152" i="6"/>
  <c r="Y152" i="6"/>
  <c r="Z151" i="6"/>
  <c r="Y151" i="6"/>
  <c r="X151" i="6" s="1"/>
  <c r="Z150" i="6"/>
  <c r="Y150" i="6"/>
  <c r="Z149" i="6"/>
  <c r="Y149" i="6"/>
  <c r="Z148" i="6"/>
  <c r="Y148" i="6"/>
  <c r="X148" i="6" s="1"/>
  <c r="Z147" i="6"/>
  <c r="Y147" i="6"/>
  <c r="Z146" i="6"/>
  <c r="Y146" i="6"/>
  <c r="Z145" i="6"/>
  <c r="Y145" i="6"/>
  <c r="X145" i="6" s="1"/>
  <c r="M145" i="6"/>
  <c r="Z144" i="6"/>
  <c r="Y144" i="6"/>
  <c r="M144" i="6"/>
  <c r="Z143" i="6"/>
  <c r="Y143" i="6"/>
  <c r="M143" i="6"/>
  <c r="Z142" i="6"/>
  <c r="Y142" i="6"/>
  <c r="X142" i="6" s="1"/>
  <c r="M142" i="6"/>
  <c r="Z141" i="6"/>
  <c r="Y141" i="6"/>
  <c r="X141" i="6" s="1"/>
  <c r="Z140" i="6"/>
  <c r="Y140" i="6"/>
  <c r="Z139" i="6"/>
  <c r="Y139" i="6"/>
  <c r="Z138" i="6"/>
  <c r="Y138" i="6"/>
  <c r="X138" i="6" s="1"/>
  <c r="Z137" i="6"/>
  <c r="Y137" i="6"/>
  <c r="M137" i="6"/>
  <c r="Z136" i="6"/>
  <c r="Y136" i="6"/>
  <c r="M136" i="6"/>
  <c r="Z135" i="6"/>
  <c r="Y135" i="6"/>
  <c r="X135" i="6" s="1"/>
  <c r="M135" i="6"/>
  <c r="Z134" i="6"/>
  <c r="Y134" i="6"/>
  <c r="X134" i="6" s="1"/>
  <c r="M134" i="6"/>
  <c r="Z133" i="6"/>
  <c r="Y133" i="6"/>
  <c r="X133" i="6" s="1"/>
  <c r="M133" i="6"/>
  <c r="Z132" i="6"/>
  <c r="Y132" i="6"/>
  <c r="X132" i="6" s="1"/>
  <c r="M132" i="6"/>
  <c r="Z131" i="6"/>
  <c r="Y131" i="6"/>
  <c r="Z130" i="6"/>
  <c r="Y130" i="6"/>
  <c r="Z129" i="6"/>
  <c r="Y129" i="6"/>
  <c r="Z128" i="6"/>
  <c r="Y128" i="6"/>
  <c r="Z127" i="6"/>
  <c r="Y127" i="6"/>
  <c r="Z126" i="6"/>
  <c r="Y126" i="6"/>
  <c r="M126" i="6"/>
  <c r="Z125" i="6"/>
  <c r="Y125" i="6"/>
  <c r="X125" i="6" s="1"/>
  <c r="M125" i="6"/>
  <c r="Z124" i="6"/>
  <c r="Y124" i="6"/>
  <c r="M124" i="6"/>
  <c r="Z123" i="6"/>
  <c r="Y123" i="6"/>
  <c r="M123" i="6"/>
  <c r="Z122" i="6"/>
  <c r="Y122" i="6"/>
  <c r="M122" i="6"/>
  <c r="Z121" i="6"/>
  <c r="Y121" i="6"/>
  <c r="X121" i="6"/>
  <c r="M121" i="6"/>
  <c r="Z120" i="6"/>
  <c r="Y120" i="6"/>
  <c r="X120" i="6" s="1"/>
  <c r="Z119" i="6"/>
  <c r="Y119" i="6"/>
  <c r="Z118" i="6"/>
  <c r="Y118" i="6"/>
  <c r="Z117" i="6"/>
  <c r="Y117" i="6"/>
  <c r="X117" i="6" s="1"/>
  <c r="Z116" i="6"/>
  <c r="Y116" i="6"/>
  <c r="Z115" i="6"/>
  <c r="Y115" i="6"/>
  <c r="Z114" i="6"/>
  <c r="Y114" i="6"/>
  <c r="X114" i="6" s="1"/>
  <c r="Z113" i="6"/>
  <c r="Y113" i="6"/>
  <c r="M113" i="6"/>
  <c r="Z112" i="6"/>
  <c r="X112" i="6" s="1"/>
  <c r="Y112" i="6"/>
  <c r="M112" i="6"/>
  <c r="Z111" i="6"/>
  <c r="Y111" i="6"/>
  <c r="X111" i="6"/>
  <c r="M111" i="6"/>
  <c r="Z110" i="6"/>
  <c r="Y110" i="6"/>
  <c r="X110" i="6" s="1"/>
  <c r="M110" i="6"/>
  <c r="Z109" i="6"/>
  <c r="Y109" i="6"/>
  <c r="M109" i="6"/>
  <c r="Z108" i="6"/>
  <c r="Y108" i="6"/>
  <c r="X108" i="6" s="1"/>
  <c r="M108" i="6"/>
  <c r="Z107" i="6"/>
  <c r="Y107" i="6"/>
  <c r="Z106" i="6"/>
  <c r="Y106" i="6"/>
  <c r="Z105" i="6"/>
  <c r="Y105" i="6"/>
  <c r="Z104" i="6"/>
  <c r="Y104" i="6"/>
  <c r="Z103" i="6"/>
  <c r="Y103" i="6"/>
  <c r="Z102" i="6"/>
  <c r="Y102" i="6"/>
  <c r="M102" i="6"/>
  <c r="Z101" i="6"/>
  <c r="Y101" i="6"/>
  <c r="X101" i="6" s="1"/>
  <c r="M101" i="6"/>
  <c r="Z100" i="6"/>
  <c r="Y100" i="6"/>
  <c r="M100" i="6"/>
  <c r="Z99" i="6"/>
  <c r="Y99" i="6"/>
  <c r="M99" i="6"/>
  <c r="Z98" i="6"/>
  <c r="Y98" i="6"/>
  <c r="M98" i="6"/>
  <c r="Z97" i="6"/>
  <c r="Y97" i="6"/>
  <c r="X97" i="6"/>
  <c r="M97" i="6"/>
  <c r="Z96" i="6"/>
  <c r="Y96" i="6"/>
  <c r="X96" i="6" s="1"/>
  <c r="Z95" i="6"/>
  <c r="Y95" i="6"/>
  <c r="Z94" i="6"/>
  <c r="Y94" i="6"/>
  <c r="Z93" i="6"/>
  <c r="Y93" i="6"/>
  <c r="X93" i="6" s="1"/>
  <c r="Z92" i="6"/>
  <c r="Y92" i="6"/>
  <c r="Z91" i="6"/>
  <c r="Y91" i="6"/>
  <c r="Z90" i="6"/>
  <c r="Y90" i="6"/>
  <c r="X90" i="6" s="1"/>
  <c r="Z89" i="6"/>
  <c r="Y89" i="6"/>
  <c r="M89" i="6"/>
  <c r="Z88" i="6"/>
  <c r="X88" i="6" s="1"/>
  <c r="Y88" i="6"/>
  <c r="M88" i="6"/>
  <c r="Z87" i="6"/>
  <c r="Y87" i="6"/>
  <c r="X87" i="6"/>
  <c r="M87" i="6"/>
  <c r="Z86" i="6"/>
  <c r="Y86" i="6"/>
  <c r="X86" i="6" s="1"/>
  <c r="M86" i="6"/>
  <c r="Z85" i="6"/>
  <c r="Y85" i="6"/>
  <c r="M85" i="6"/>
  <c r="Z84" i="6"/>
  <c r="Y84" i="6"/>
  <c r="X84" i="6" s="1"/>
  <c r="M84" i="6"/>
  <c r="Z83" i="6"/>
  <c r="Y83" i="6"/>
  <c r="Z82" i="6"/>
  <c r="Y82" i="6"/>
  <c r="Z81" i="6"/>
  <c r="Y81" i="6"/>
  <c r="Z80" i="6"/>
  <c r="Y80" i="6"/>
  <c r="Z79" i="6"/>
  <c r="Y79" i="6"/>
  <c r="Z78" i="6"/>
  <c r="Y78" i="6"/>
  <c r="Z77" i="6"/>
  <c r="Y77" i="6"/>
  <c r="M77" i="6"/>
  <c r="Z76" i="6"/>
  <c r="Y76" i="6"/>
  <c r="M76" i="6"/>
  <c r="Z75" i="6"/>
  <c r="Y75" i="6"/>
  <c r="X75" i="6" s="1"/>
  <c r="M75" i="6"/>
  <c r="Z74" i="6"/>
  <c r="Y74" i="6"/>
  <c r="M74" i="6"/>
  <c r="Z73" i="6"/>
  <c r="Y73" i="6"/>
  <c r="Z72" i="6"/>
  <c r="Y72" i="6"/>
  <c r="Z71" i="6"/>
  <c r="Y71" i="6"/>
  <c r="Z70" i="6"/>
  <c r="Y70" i="6"/>
  <c r="X70" i="6" s="1"/>
  <c r="Z69" i="6"/>
  <c r="Y69" i="6"/>
  <c r="Z68" i="6"/>
  <c r="Y68" i="6"/>
  <c r="X68" i="6" s="1"/>
  <c r="Z67" i="6"/>
  <c r="X67" i="6" s="1"/>
  <c r="Y67" i="6"/>
  <c r="M67" i="6"/>
  <c r="Z66" i="6"/>
  <c r="Y66" i="6"/>
  <c r="X66" i="6" s="1"/>
  <c r="M66" i="6"/>
  <c r="Z65" i="6"/>
  <c r="Y65" i="6"/>
  <c r="M65" i="6"/>
  <c r="Z64" i="6"/>
  <c r="Y64" i="6"/>
  <c r="M64" i="6"/>
  <c r="Z63" i="6"/>
  <c r="Y63" i="6"/>
  <c r="M63" i="6"/>
  <c r="Z62" i="6"/>
  <c r="Y62" i="6"/>
  <c r="M62" i="6"/>
  <c r="Z61" i="6"/>
  <c r="X61" i="6" s="1"/>
  <c r="Y61" i="6"/>
  <c r="Z60" i="6"/>
  <c r="Y60" i="6"/>
  <c r="X60" i="6" s="1"/>
  <c r="Z59" i="6"/>
  <c r="Y59" i="6"/>
  <c r="Z58" i="6"/>
  <c r="Y58" i="6"/>
  <c r="Z57" i="6"/>
  <c r="X57" i="6" s="1"/>
  <c r="Y57" i="6"/>
  <c r="Z56" i="6"/>
  <c r="Y56" i="6"/>
  <c r="M56" i="6"/>
  <c r="Z55" i="6"/>
  <c r="Y55" i="6"/>
  <c r="X55" i="6" s="1"/>
  <c r="M55" i="6"/>
  <c r="Z54" i="6"/>
  <c r="Y54" i="6"/>
  <c r="M54" i="6"/>
  <c r="Z53" i="6"/>
  <c r="Y53" i="6"/>
  <c r="M53" i="6"/>
  <c r="Z52" i="6"/>
  <c r="Y52" i="6"/>
  <c r="M52" i="6"/>
  <c r="Z51" i="6"/>
  <c r="Y51" i="6"/>
  <c r="M51" i="6"/>
  <c r="Z50" i="6"/>
  <c r="Y50" i="6"/>
  <c r="X50" i="6"/>
  <c r="Z49" i="6"/>
  <c r="X49" i="6" s="1"/>
  <c r="Y49" i="6"/>
  <c r="Z48" i="6"/>
  <c r="Y48" i="6"/>
  <c r="Z47" i="6"/>
  <c r="Y47" i="6"/>
  <c r="Z46" i="6"/>
  <c r="Y46" i="6"/>
  <c r="M46" i="6"/>
  <c r="Z45" i="6"/>
  <c r="Y45" i="6"/>
  <c r="M45" i="6"/>
  <c r="Z44" i="6"/>
  <c r="Y44" i="6"/>
  <c r="M44" i="6"/>
  <c r="Z43" i="6"/>
  <c r="Y43" i="6"/>
  <c r="X43" i="6"/>
  <c r="M43" i="6"/>
  <c r="Z42" i="6"/>
  <c r="Y42" i="6"/>
  <c r="X42" i="6" s="1"/>
  <c r="M42" i="6"/>
  <c r="Z41" i="6"/>
  <c r="Y41" i="6"/>
  <c r="X41" i="6" s="1"/>
  <c r="M41" i="6"/>
  <c r="Z40" i="6"/>
  <c r="Y40" i="6"/>
  <c r="Z39" i="6"/>
  <c r="Y39" i="6"/>
  <c r="Z38" i="6"/>
  <c r="Y38" i="6"/>
  <c r="X38" i="6" s="1"/>
  <c r="Z37" i="6"/>
  <c r="Y37" i="6"/>
  <c r="Z36" i="6"/>
  <c r="Y36" i="6"/>
  <c r="X36" i="6"/>
  <c r="Z35" i="6"/>
  <c r="Y35" i="6"/>
  <c r="Z34" i="6"/>
  <c r="Y34" i="6"/>
  <c r="M34" i="6"/>
  <c r="Z33" i="6"/>
  <c r="Y33" i="6"/>
  <c r="X33" i="6" s="1"/>
  <c r="M33" i="6"/>
  <c r="Z32" i="6"/>
  <c r="Y32" i="6"/>
  <c r="M32" i="6"/>
  <c r="Z31" i="6"/>
  <c r="Y31" i="6"/>
  <c r="X31" i="6"/>
  <c r="M31" i="6"/>
  <c r="Z30" i="6"/>
  <c r="Y30" i="6"/>
  <c r="X30" i="6" s="1"/>
  <c r="M30" i="6"/>
  <c r="Z29" i="6"/>
  <c r="Y29" i="6"/>
  <c r="M29" i="6"/>
  <c r="Z28" i="6"/>
  <c r="Y28" i="6"/>
  <c r="X28" i="6"/>
  <c r="Z27" i="6"/>
  <c r="Y27" i="6"/>
  <c r="Z26" i="6"/>
  <c r="Y26" i="6"/>
  <c r="Z25" i="6"/>
  <c r="Y25" i="6"/>
  <c r="Z24" i="6"/>
  <c r="Y24" i="6"/>
  <c r="X24" i="6" s="1"/>
  <c r="Z23" i="6"/>
  <c r="Y23" i="6"/>
  <c r="M23" i="6"/>
  <c r="Z22" i="6"/>
  <c r="Y22" i="6"/>
  <c r="M22" i="6"/>
  <c r="Z21" i="6"/>
  <c r="Y21" i="6"/>
  <c r="M21" i="6"/>
  <c r="Z20" i="6"/>
  <c r="X20" i="6" s="1"/>
  <c r="Y20" i="6"/>
  <c r="M20" i="6"/>
  <c r="Z19" i="6"/>
  <c r="Y19" i="6"/>
  <c r="M19" i="6"/>
  <c r="Z18" i="6"/>
  <c r="Y18" i="6"/>
  <c r="M18" i="6"/>
  <c r="Z17" i="6"/>
  <c r="X17" i="6" s="1"/>
  <c r="Y17" i="6"/>
  <c r="Z16" i="6"/>
  <c r="Y16" i="6"/>
  <c r="Z15" i="6"/>
  <c r="Y15" i="6"/>
  <c r="Z14" i="6"/>
  <c r="Y14" i="6"/>
  <c r="Z13" i="6"/>
  <c r="Y13" i="6"/>
  <c r="Z12" i="6"/>
  <c r="Y12" i="6"/>
  <c r="X12" i="6" s="1"/>
  <c r="M12" i="6"/>
  <c r="Z11" i="6"/>
  <c r="Y11" i="6"/>
  <c r="X11" i="6" s="1"/>
  <c r="M11" i="6"/>
  <c r="Z10" i="6"/>
  <c r="Y10" i="6"/>
  <c r="M10" i="6"/>
  <c r="Z9" i="6"/>
  <c r="Y9" i="6"/>
  <c r="M9" i="6"/>
  <c r="Z8" i="6"/>
  <c r="Y8" i="6"/>
  <c r="X8" i="6"/>
  <c r="M8" i="6"/>
  <c r="Z7" i="6"/>
  <c r="Y7" i="6"/>
  <c r="X7" i="6" s="1"/>
  <c r="M7" i="6"/>
  <c r="Z6" i="6"/>
  <c r="Y6" i="6"/>
  <c r="X6" i="6"/>
  <c r="Y39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X87" i="3" s="1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7" i="3"/>
  <c r="Z7" i="3"/>
  <c r="Y8" i="3"/>
  <c r="Z8" i="3"/>
  <c r="Y9" i="3"/>
  <c r="Z9" i="3"/>
  <c r="Y10" i="3"/>
  <c r="Z10" i="3"/>
  <c r="Y11" i="3"/>
  <c r="Z11" i="3"/>
  <c r="Y12" i="3"/>
  <c r="Z12" i="3"/>
  <c r="Y13" i="3"/>
  <c r="Z13" i="3"/>
  <c r="Y14" i="3"/>
  <c r="Z14" i="3"/>
  <c r="Y15" i="3"/>
  <c r="Z15" i="3"/>
  <c r="Y16" i="3"/>
  <c r="X16" i="3" s="1"/>
  <c r="Z16" i="3"/>
  <c r="Y17" i="3"/>
  <c r="Z17" i="3"/>
  <c r="Y18" i="3"/>
  <c r="Z18" i="3"/>
  <c r="Y19" i="3"/>
  <c r="Z19" i="3"/>
  <c r="Y20" i="3"/>
  <c r="Z20" i="3"/>
  <c r="Y21" i="3"/>
  <c r="Z21" i="3"/>
  <c r="Y22" i="3"/>
  <c r="Z22" i="3"/>
  <c r="Y23" i="3"/>
  <c r="Z23" i="3"/>
  <c r="Y24" i="3"/>
  <c r="Z24" i="3"/>
  <c r="Y25" i="3"/>
  <c r="Z25" i="3"/>
  <c r="Y26" i="3"/>
  <c r="Z26" i="3"/>
  <c r="Y27" i="3"/>
  <c r="Z27" i="3"/>
  <c r="Y28" i="3"/>
  <c r="X28" i="3" s="1"/>
  <c r="Z28" i="3"/>
  <c r="Y29" i="3"/>
  <c r="Z29" i="3"/>
  <c r="Y30" i="3"/>
  <c r="Z30" i="3"/>
  <c r="Y31" i="3"/>
  <c r="Z31" i="3"/>
  <c r="Y32" i="3"/>
  <c r="Z32" i="3"/>
  <c r="Y33" i="3"/>
  <c r="Z33" i="3"/>
  <c r="Y34" i="3"/>
  <c r="Z34" i="3"/>
  <c r="Y35" i="3"/>
  <c r="Z35" i="3"/>
  <c r="Y36" i="3"/>
  <c r="Z36" i="3"/>
  <c r="Y37" i="3"/>
  <c r="Z37" i="3"/>
  <c r="Y38" i="3"/>
  <c r="Z38" i="3"/>
  <c r="Z39" i="3"/>
  <c r="Y40" i="3"/>
  <c r="Z40" i="3"/>
  <c r="Y41" i="3"/>
  <c r="Z41" i="3"/>
  <c r="Y42" i="3"/>
  <c r="Z42" i="3"/>
  <c r="Y43" i="3"/>
  <c r="Z43" i="3"/>
  <c r="Y44" i="3"/>
  <c r="Z44" i="3"/>
  <c r="Y45" i="3"/>
  <c r="Z45" i="3"/>
  <c r="Y46" i="3"/>
  <c r="Z46" i="3"/>
  <c r="Y47" i="3"/>
  <c r="Z47" i="3"/>
  <c r="Y48" i="3"/>
  <c r="Z48" i="3"/>
  <c r="Y49" i="3"/>
  <c r="Z49" i="3"/>
  <c r="Y50" i="3"/>
  <c r="Z50" i="3"/>
  <c r="Y51" i="3"/>
  <c r="Z51" i="3"/>
  <c r="Y52" i="3"/>
  <c r="Z52" i="3"/>
  <c r="Y53" i="3"/>
  <c r="Z53" i="3"/>
  <c r="Y54" i="3"/>
  <c r="Z54" i="3"/>
  <c r="Y55" i="3"/>
  <c r="Z55" i="3"/>
  <c r="Y56" i="3"/>
  <c r="Z56" i="3"/>
  <c r="Y57" i="3"/>
  <c r="Z57" i="3"/>
  <c r="Y58" i="3"/>
  <c r="Z58" i="3"/>
  <c r="Y59" i="3"/>
  <c r="Z59" i="3"/>
  <c r="Y60" i="3"/>
  <c r="Z60" i="3"/>
  <c r="Y61" i="3"/>
  <c r="Z61" i="3"/>
  <c r="Y62" i="3"/>
  <c r="Z62" i="3"/>
  <c r="Z63" i="3"/>
  <c r="Z64" i="3"/>
  <c r="Z65" i="3"/>
  <c r="Z66" i="3"/>
  <c r="Z67" i="3"/>
  <c r="Z68" i="3"/>
  <c r="Z69" i="3"/>
  <c r="Z70" i="3"/>
  <c r="Z71" i="3"/>
  <c r="X71" i="3" s="1"/>
  <c r="Z72" i="3"/>
  <c r="Z73" i="3"/>
  <c r="Z74" i="3"/>
  <c r="Z75" i="3"/>
  <c r="Z76" i="3"/>
  <c r="X76" i="3" s="1"/>
  <c r="Z77" i="3"/>
  <c r="X77" i="3" s="1"/>
  <c r="Z78" i="3"/>
  <c r="X78" i="3" s="1"/>
  <c r="Z79" i="3"/>
  <c r="Z80" i="3"/>
  <c r="Z81" i="3"/>
  <c r="Z82" i="3"/>
  <c r="X82" i="3" s="1"/>
  <c r="Z83" i="3"/>
  <c r="Z84" i="3"/>
  <c r="Z85" i="3"/>
  <c r="Z86" i="3"/>
  <c r="Z87" i="3"/>
  <c r="Z88" i="3"/>
  <c r="Z89" i="3"/>
  <c r="X89" i="3" s="1"/>
  <c r="Z90" i="3"/>
  <c r="X90" i="3" s="1"/>
  <c r="Z91" i="3"/>
  <c r="Z92" i="3"/>
  <c r="Z93" i="3"/>
  <c r="Z94" i="3"/>
  <c r="Z95" i="3"/>
  <c r="Z96" i="3"/>
  <c r="Z97" i="3"/>
  <c r="Z98" i="3"/>
  <c r="Z99" i="3"/>
  <c r="Z100" i="3"/>
  <c r="X100" i="3" s="1"/>
  <c r="Z101" i="3"/>
  <c r="Z102" i="3"/>
  <c r="Z103" i="3"/>
  <c r="Z104" i="3"/>
  <c r="Z105" i="3"/>
  <c r="Z106" i="3"/>
  <c r="X106" i="3" s="1"/>
  <c r="Z107" i="3"/>
  <c r="Z108" i="3"/>
  <c r="X108" i="3" s="1"/>
  <c r="Z109" i="3"/>
  <c r="Z110" i="3"/>
  <c r="Z111" i="3"/>
  <c r="Z112" i="3"/>
  <c r="Z113" i="3"/>
  <c r="X113" i="3" s="1"/>
  <c r="Z114" i="3"/>
  <c r="Z115" i="3"/>
  <c r="Z116" i="3"/>
  <c r="Z117" i="3"/>
  <c r="Z118" i="3"/>
  <c r="Z119" i="3"/>
  <c r="Z120" i="3"/>
  <c r="Z121" i="3"/>
  <c r="Z122" i="3"/>
  <c r="Z123" i="3"/>
  <c r="Z124" i="3"/>
  <c r="X124" i="3" s="1"/>
  <c r="Z125" i="3"/>
  <c r="X125" i="3" s="1"/>
  <c r="Z126" i="3"/>
  <c r="Z127" i="3"/>
  <c r="Z128" i="3"/>
  <c r="Z129" i="3"/>
  <c r="Z130" i="3"/>
  <c r="X130" i="3" s="1"/>
  <c r="Z131" i="3"/>
  <c r="Z132" i="3"/>
  <c r="X132" i="3" s="1"/>
  <c r="Z133" i="3"/>
  <c r="Z134" i="3"/>
  <c r="Z135" i="3"/>
  <c r="Z136" i="3"/>
  <c r="Z137" i="3"/>
  <c r="X137" i="3" s="1"/>
  <c r="Z138" i="3"/>
  <c r="Z139" i="3"/>
  <c r="Z140" i="3"/>
  <c r="Z141" i="3"/>
  <c r="Z142" i="3"/>
  <c r="Z143" i="3"/>
  <c r="Z144" i="3"/>
  <c r="Z145" i="3"/>
  <c r="Z146" i="3"/>
  <c r="X146" i="3" s="1"/>
  <c r="Z147" i="3"/>
  <c r="Z148" i="3"/>
  <c r="X148" i="3" s="1"/>
  <c r="Z149" i="3"/>
  <c r="X149" i="3" s="1"/>
  <c r="Z150" i="3"/>
  <c r="Z151" i="3"/>
  <c r="Z152" i="3"/>
  <c r="Z153" i="3"/>
  <c r="Z154" i="3"/>
  <c r="X154" i="3" s="1"/>
  <c r="Z155" i="3"/>
  <c r="Z156" i="3"/>
  <c r="X156" i="3" s="1"/>
  <c r="Z157" i="3"/>
  <c r="Z158" i="3"/>
  <c r="Z159" i="3"/>
  <c r="Z160" i="3"/>
  <c r="Z161" i="3"/>
  <c r="X161" i="3" s="1"/>
  <c r="Z162" i="3"/>
  <c r="Z163" i="3"/>
  <c r="Z164" i="3"/>
  <c r="X164" i="3" s="1"/>
  <c r="Z165" i="3"/>
  <c r="Z166" i="3"/>
  <c r="Z167" i="3"/>
  <c r="Z168" i="3"/>
  <c r="Z169" i="3"/>
  <c r="Z170" i="3"/>
  <c r="Z171" i="3"/>
  <c r="Z172" i="3"/>
  <c r="X172" i="3" s="1"/>
  <c r="Z173" i="3"/>
  <c r="X173" i="3" s="1"/>
  <c r="Z174" i="3"/>
  <c r="Z175" i="3"/>
  <c r="Z176" i="3"/>
  <c r="Z6" i="3"/>
  <c r="Y6" i="3"/>
  <c r="M155" i="3"/>
  <c r="M156" i="3"/>
  <c r="M157" i="3"/>
  <c r="M158" i="3"/>
  <c r="M159" i="3"/>
  <c r="M154" i="3"/>
  <c r="M143" i="3"/>
  <c r="M144" i="3"/>
  <c r="M145" i="3"/>
  <c r="M142" i="3"/>
  <c r="M133" i="3"/>
  <c r="M134" i="3"/>
  <c r="M135" i="3"/>
  <c r="M136" i="3"/>
  <c r="M137" i="3"/>
  <c r="M132" i="3"/>
  <c r="M122" i="3"/>
  <c r="M123" i="3"/>
  <c r="M124" i="3"/>
  <c r="M125" i="3"/>
  <c r="M126" i="3"/>
  <c r="M121" i="3"/>
  <c r="M109" i="3"/>
  <c r="M110" i="3"/>
  <c r="M111" i="3"/>
  <c r="M112" i="3"/>
  <c r="M113" i="3"/>
  <c r="M108" i="3"/>
  <c r="M98" i="3"/>
  <c r="M99" i="3"/>
  <c r="M100" i="3"/>
  <c r="M101" i="3"/>
  <c r="M102" i="3"/>
  <c r="M97" i="3"/>
  <c r="M52" i="3"/>
  <c r="M53" i="3"/>
  <c r="M54" i="3"/>
  <c r="M55" i="3"/>
  <c r="M56" i="3"/>
  <c r="M51" i="3"/>
  <c r="M42" i="3"/>
  <c r="M43" i="3"/>
  <c r="M44" i="3"/>
  <c r="M45" i="3"/>
  <c r="M46" i="3"/>
  <c r="M41" i="3"/>
  <c r="M30" i="3"/>
  <c r="M31" i="3"/>
  <c r="M32" i="3"/>
  <c r="M33" i="3"/>
  <c r="M34" i="3"/>
  <c r="M29" i="3"/>
  <c r="M19" i="3"/>
  <c r="M20" i="3"/>
  <c r="M21" i="3"/>
  <c r="M22" i="3"/>
  <c r="M23" i="3"/>
  <c r="M18" i="3"/>
  <c r="X165" i="3" l="1"/>
  <c r="X147" i="3"/>
  <c r="X117" i="3"/>
  <c r="X99" i="3"/>
  <c r="X163" i="3"/>
  <c r="X145" i="3"/>
  <c r="X109" i="3"/>
  <c r="X79" i="3"/>
  <c r="X73" i="3"/>
  <c r="X166" i="3"/>
  <c r="X136" i="3"/>
  <c r="X34" i="6"/>
  <c r="X48" i="6"/>
  <c r="X56" i="6"/>
  <c r="X146" i="6"/>
  <c r="X149" i="6"/>
  <c r="X152" i="6"/>
  <c r="X30" i="3"/>
  <c r="X18" i="3"/>
  <c r="X158" i="3"/>
  <c r="X128" i="3"/>
  <c r="X110" i="3"/>
  <c r="X9" i="6"/>
  <c r="X18" i="6"/>
  <c r="X22" i="6"/>
  <c r="X27" i="6"/>
  <c r="X40" i="6"/>
  <c r="X46" i="6"/>
  <c r="X53" i="6"/>
  <c r="X62" i="6"/>
  <c r="X73" i="6"/>
  <c r="X103" i="6"/>
  <c r="X106" i="6"/>
  <c r="X122" i="6"/>
  <c r="X124" i="6"/>
  <c r="X147" i="6"/>
  <c r="X150" i="6"/>
  <c r="X153" i="6"/>
  <c r="X157" i="6"/>
  <c r="X171" i="3"/>
  <c r="X153" i="3"/>
  <c r="X141" i="3"/>
  <c r="X129" i="3"/>
  <c r="X123" i="3"/>
  <c r="X105" i="3"/>
  <c r="X93" i="3"/>
  <c r="X81" i="3"/>
  <c r="X75" i="3"/>
  <c r="X144" i="3"/>
  <c r="X16" i="6"/>
  <c r="X71" i="6"/>
  <c r="X176" i="6"/>
  <c r="X14" i="6"/>
  <c r="X19" i="6"/>
  <c r="X21" i="6"/>
  <c r="X26" i="6"/>
  <c r="X32" i="6"/>
  <c r="X45" i="6"/>
  <c r="X47" i="6"/>
  <c r="X52" i="6"/>
  <c r="X54" i="6"/>
  <c r="X58" i="6"/>
  <c r="X63" i="6"/>
  <c r="X65" i="6"/>
  <c r="X72" i="6"/>
  <c r="X76" i="6"/>
  <c r="X79" i="6"/>
  <c r="X82" i="6"/>
  <c r="X98" i="6"/>
  <c r="X100" i="6"/>
  <c r="X127" i="6"/>
  <c r="X130" i="6"/>
  <c r="X29" i="3"/>
  <c r="X86" i="3"/>
  <c r="X168" i="3"/>
  <c r="X120" i="3"/>
  <c r="X159" i="3"/>
  <c r="X127" i="3"/>
  <c r="X111" i="3"/>
  <c r="X96" i="3"/>
  <c r="X95" i="3"/>
  <c r="X35" i="3"/>
  <c r="X34" i="3"/>
  <c r="X10" i="3"/>
  <c r="X37" i="3"/>
  <c r="X33" i="3"/>
  <c r="X25" i="3"/>
  <c r="X21" i="3"/>
  <c r="X17" i="3"/>
  <c r="X13" i="3"/>
  <c r="X9" i="3"/>
  <c r="X176" i="3"/>
  <c r="X160" i="3"/>
  <c r="X152" i="3"/>
  <c r="X112" i="3"/>
  <c r="X104" i="3"/>
  <c r="X88" i="3"/>
  <c r="X80" i="3"/>
  <c r="X72" i="3"/>
  <c r="X61" i="3"/>
  <c r="X57" i="3"/>
  <c r="X53" i="3"/>
  <c r="X49" i="3"/>
  <c r="X45" i="3"/>
  <c r="X36" i="3"/>
  <c r="X24" i="3"/>
  <c r="X12" i="3"/>
  <c r="X39" i="3"/>
  <c r="X22" i="3"/>
  <c r="X174" i="3"/>
  <c r="X150" i="3"/>
  <c r="X142" i="3"/>
  <c r="X134" i="3"/>
  <c r="X126" i="3"/>
  <c r="X118" i="3"/>
  <c r="X94" i="3"/>
  <c r="X60" i="3"/>
  <c r="X56" i="3"/>
  <c r="X52" i="3"/>
  <c r="X23" i="3"/>
  <c r="X11" i="3"/>
  <c r="X32" i="3"/>
  <c r="X20" i="3"/>
  <c r="X8" i="3"/>
  <c r="X175" i="3"/>
  <c r="X167" i="3"/>
  <c r="X151" i="3"/>
  <c r="X143" i="3"/>
  <c r="X119" i="3"/>
  <c r="X6" i="3"/>
  <c r="X31" i="3"/>
  <c r="X27" i="3"/>
  <c r="X19" i="3"/>
  <c r="X15" i="3"/>
  <c r="X7" i="3"/>
  <c r="X157" i="3"/>
  <c r="X133" i="3"/>
  <c r="X85" i="3"/>
  <c r="X55" i="3"/>
  <c r="X51" i="3"/>
  <c r="X140" i="3"/>
  <c r="X116" i="3"/>
  <c r="X92" i="3"/>
  <c r="X84" i="3"/>
  <c r="X38" i="3"/>
  <c r="X26" i="3"/>
  <c r="X14" i="3"/>
  <c r="X155" i="3"/>
  <c r="X139" i="3"/>
  <c r="X131" i="3"/>
  <c r="X115" i="3"/>
  <c r="X107" i="3"/>
  <c r="X91" i="3"/>
  <c r="X58" i="3"/>
  <c r="X50" i="3"/>
  <c r="X170" i="3"/>
  <c r="X162" i="3"/>
  <c r="X138" i="3"/>
  <c r="X122" i="3"/>
  <c r="X114" i="3"/>
  <c r="X98" i="3"/>
  <c r="X74" i="3"/>
  <c r="X169" i="3"/>
  <c r="X121" i="3"/>
  <c r="X97" i="3"/>
  <c r="X135" i="3"/>
  <c r="X29" i="6"/>
  <c r="X44" i="6"/>
  <c r="X59" i="6"/>
  <c r="X69" i="6"/>
  <c r="X74" i="6"/>
  <c r="X78" i="6"/>
  <c r="X81" i="6"/>
  <c r="X85" i="6"/>
  <c r="X89" i="6"/>
  <c r="X92" i="6"/>
  <c r="X95" i="6"/>
  <c r="X102" i="6"/>
  <c r="X105" i="6"/>
  <c r="X109" i="6"/>
  <c r="X113" i="6"/>
  <c r="X116" i="6"/>
  <c r="X119" i="6"/>
  <c r="X126" i="6"/>
  <c r="X129" i="6"/>
  <c r="X137" i="6"/>
  <c r="X140" i="6"/>
  <c r="X144" i="6"/>
  <c r="X99" i="6"/>
  <c r="X123" i="6"/>
  <c r="X154" i="6"/>
  <c r="X15" i="6"/>
  <c r="X25" i="6"/>
  <c r="X39" i="6"/>
  <c r="X13" i="6"/>
  <c r="X23" i="6"/>
  <c r="X37" i="6"/>
  <c r="X51" i="6"/>
  <c r="X64" i="6"/>
  <c r="X136" i="6"/>
  <c r="X143" i="6"/>
  <c r="X10" i="6"/>
  <c r="X35" i="6"/>
  <c r="X77" i="6"/>
  <c r="X80" i="6"/>
  <c r="X83" i="6"/>
  <c r="X91" i="6"/>
  <c r="X94" i="6"/>
  <c r="X104" i="6"/>
  <c r="X107" i="6"/>
  <c r="X115" i="6"/>
  <c r="X118" i="6"/>
  <c r="X128" i="6"/>
  <c r="X131" i="6"/>
  <c r="X139" i="6"/>
  <c r="X155" i="6"/>
  <c r="X103" i="3"/>
  <c r="X102" i="3"/>
  <c r="X101" i="3"/>
  <c r="X83" i="3"/>
  <c r="X70" i="3"/>
  <c r="X67" i="3"/>
  <c r="X64" i="3"/>
  <c r="X69" i="3"/>
  <c r="X66" i="3"/>
  <c r="X63" i="3"/>
  <c r="X68" i="3"/>
  <c r="X62" i="3"/>
  <c r="X46" i="3"/>
  <c r="X43" i="3"/>
  <c r="X40" i="3"/>
  <c r="X47" i="3"/>
  <c r="X44" i="3"/>
  <c r="X41" i="3"/>
  <c r="X54" i="3"/>
  <c r="X48" i="3"/>
  <c r="X42" i="3"/>
  <c r="X65" i="3"/>
  <c r="X59" i="3"/>
  <c r="M8" i="3"/>
  <c r="M9" i="3"/>
  <c r="M10" i="3"/>
  <c r="M11" i="3"/>
  <c r="M12" i="3"/>
  <c r="M7" i="3"/>
  <c r="M77" i="3"/>
  <c r="M76" i="3"/>
  <c r="M75" i="3"/>
  <c r="M74" i="3"/>
  <c r="M85" i="3"/>
  <c r="M86" i="3"/>
  <c r="M87" i="3"/>
  <c r="M88" i="3"/>
  <c r="M89" i="3"/>
  <c r="M84" i="3"/>
  <c r="M63" i="3"/>
  <c r="M64" i="3"/>
  <c r="M65" i="3"/>
  <c r="M66" i="3"/>
  <c r="M67" i="3"/>
  <c r="M6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tc={70C500FC-04B9-4EF3-9D10-AACBF15F6DAD}</author>
  </authors>
  <commentList>
    <comment ref="K45" authorId="0" shapeId="0" xr:uid="{70C500FC-04B9-4EF3-9D10-AACBF15F6DAD}">
      <text>
        <t>[Threaded comment]
Your version of Excel allows you to read this threaded comment; however, any edits to it will get removed if the file is opened in a newer version of Excel. Learn more: https://go.microsoft.com/fwlink/?linkid=870924
Comment:
    8:15 COSA</t>
      </text>
    </comment>
  </commentList>
</comments>
</file>

<file path=xl/sharedStrings.xml><?xml version="1.0" encoding="utf-8"?>
<sst xmlns="http://schemas.openxmlformats.org/spreadsheetml/2006/main" count="8040" uniqueCount="1506">
  <si>
    <t>S3</t>
  </si>
  <si>
    <t>12A</t>
  </si>
  <si>
    <t>12B</t>
  </si>
  <si>
    <t>12C</t>
  </si>
  <si>
    <t>14AA</t>
  </si>
  <si>
    <t>14A</t>
  </si>
  <si>
    <t>14B</t>
  </si>
  <si>
    <t>14C</t>
  </si>
  <si>
    <t>16AA</t>
  </si>
  <si>
    <t>16A</t>
  </si>
  <si>
    <t>16B</t>
  </si>
  <si>
    <t>16C</t>
  </si>
  <si>
    <t>19AA</t>
  </si>
  <si>
    <t>19A</t>
  </si>
  <si>
    <t>19B</t>
  </si>
  <si>
    <t>S3 Game 1</t>
  </si>
  <si>
    <t>12A Game 1</t>
  </si>
  <si>
    <t>12B Game1</t>
  </si>
  <si>
    <t>12C Game 1</t>
  </si>
  <si>
    <t>14AA Game 1</t>
  </si>
  <si>
    <t>14A Game 1</t>
  </si>
  <si>
    <t>14B Game 1</t>
  </si>
  <si>
    <t>14C Game 1</t>
  </si>
  <si>
    <t>16AA Game 1</t>
  </si>
  <si>
    <t>16A Game 1</t>
  </si>
  <si>
    <t>16B Game1</t>
  </si>
  <si>
    <t>16C Game 1</t>
  </si>
  <si>
    <t>19AA Game 1</t>
  </si>
  <si>
    <t>19A Game 1</t>
  </si>
  <si>
    <t>19B Game1</t>
  </si>
  <si>
    <t>S3 Game 2</t>
  </si>
  <si>
    <t>12A Game 2</t>
  </si>
  <si>
    <t>12B Game 2</t>
  </si>
  <si>
    <t>12C Game 2</t>
  </si>
  <si>
    <t>14AA Game 2</t>
  </si>
  <si>
    <t>14A Game 2</t>
  </si>
  <si>
    <t>14B Game 2</t>
  </si>
  <si>
    <t>14C Game 2</t>
  </si>
  <si>
    <t>16AA Game 2</t>
  </si>
  <si>
    <t>16A Game 2</t>
  </si>
  <si>
    <t>16B Game 2</t>
  </si>
  <si>
    <t>16C Game 2</t>
  </si>
  <si>
    <t>19AA Game2</t>
  </si>
  <si>
    <t>19A Game 2</t>
  </si>
  <si>
    <t>19B Game 2</t>
  </si>
  <si>
    <t>S3 Game 3</t>
  </si>
  <si>
    <t>12A Game 3</t>
  </si>
  <si>
    <t>12B Game3</t>
  </si>
  <si>
    <t>12C Game 3</t>
  </si>
  <si>
    <t>14AA Game 3</t>
  </si>
  <si>
    <t>14A Game 3</t>
  </si>
  <si>
    <t>14B Game 3</t>
  </si>
  <si>
    <t>14C Game 3</t>
  </si>
  <si>
    <t>16AA Game 3</t>
  </si>
  <si>
    <t>16A Game 3</t>
  </si>
  <si>
    <t>16B Game3</t>
  </si>
  <si>
    <t>16C Game 3</t>
  </si>
  <si>
    <t>19A Game 3</t>
  </si>
  <si>
    <t>19B Game3</t>
  </si>
  <si>
    <t>S3 Game 4</t>
  </si>
  <si>
    <t>12A Game 4</t>
  </si>
  <si>
    <t>12B Game4</t>
  </si>
  <si>
    <t>12C Game 4</t>
  </si>
  <si>
    <t>14AA Game 4</t>
  </si>
  <si>
    <t>14A Game 4</t>
  </si>
  <si>
    <t>14B Game 4</t>
  </si>
  <si>
    <t>14C Game 4</t>
  </si>
  <si>
    <t>16AA Game 4</t>
  </si>
  <si>
    <t>16A Game 4</t>
  </si>
  <si>
    <t>16B Game4</t>
  </si>
  <si>
    <t>16C Game 4</t>
  </si>
  <si>
    <t>19A Game 4</t>
  </si>
  <si>
    <t>19B Game4</t>
  </si>
  <si>
    <t>S3 Game 5</t>
  </si>
  <si>
    <t>12A Game 5</t>
  </si>
  <si>
    <t>12B Game5</t>
  </si>
  <si>
    <t>12C Game 5</t>
  </si>
  <si>
    <t>14AA Game 5</t>
  </si>
  <si>
    <t>14A Game 5</t>
  </si>
  <si>
    <t>14B Game 5</t>
  </si>
  <si>
    <t>14C Game 5</t>
  </si>
  <si>
    <t>16AA Game 5</t>
  </si>
  <si>
    <t>16A Game 5</t>
  </si>
  <si>
    <t>16B Game5</t>
  </si>
  <si>
    <t>16C Game 5</t>
  </si>
  <si>
    <t>19A Game 5</t>
  </si>
  <si>
    <t>19B Game5</t>
  </si>
  <si>
    <t>S3 Game 6</t>
  </si>
  <si>
    <t>12A Game 6</t>
  </si>
  <si>
    <t>12B Game6</t>
  </si>
  <si>
    <t>12C Game 6</t>
  </si>
  <si>
    <t>14AA Game 6</t>
  </si>
  <si>
    <t>14A Game 6</t>
  </si>
  <si>
    <t>14B Game 6</t>
  </si>
  <si>
    <t>14C Game 6</t>
  </si>
  <si>
    <t>16AA Game 6</t>
  </si>
  <si>
    <t>16A Game 6</t>
  </si>
  <si>
    <t>16B Game6</t>
  </si>
  <si>
    <t>16C Game 6</t>
  </si>
  <si>
    <t>19A Game 6</t>
  </si>
  <si>
    <t>19B Game6</t>
  </si>
  <si>
    <t>S3 Game 7</t>
  </si>
  <si>
    <t>12A Final</t>
  </si>
  <si>
    <t>12B Game7</t>
  </si>
  <si>
    <t>12C Final</t>
  </si>
  <si>
    <t>14AA Game 7</t>
  </si>
  <si>
    <t>14A Game 7</t>
  </si>
  <si>
    <t>14C Game 7</t>
  </si>
  <si>
    <t>16AA Game 7</t>
  </si>
  <si>
    <t>16A Game 7</t>
  </si>
  <si>
    <t>16B Game7</t>
  </si>
  <si>
    <t>19A Final</t>
  </si>
  <si>
    <t>19B Game7</t>
  </si>
  <si>
    <t>S3 Game 8</t>
  </si>
  <si>
    <t>12B Game8</t>
  </si>
  <si>
    <t>14AA Game 8</t>
  </si>
  <si>
    <t>14A Game 8</t>
  </si>
  <si>
    <t>14C Game 8</t>
  </si>
  <si>
    <t>16AA Game 8</t>
  </si>
  <si>
    <t>16A Game 8</t>
  </si>
  <si>
    <t>16B Game8</t>
  </si>
  <si>
    <t>19B Game8</t>
  </si>
  <si>
    <t>S3 Game 9</t>
  </si>
  <si>
    <t>12B Game9</t>
  </si>
  <si>
    <t>14AA Game 9</t>
  </si>
  <si>
    <t>14A Game 9</t>
  </si>
  <si>
    <t>14C Game 9</t>
  </si>
  <si>
    <t>16AA Game 9</t>
  </si>
  <si>
    <t>16A Game 9</t>
  </si>
  <si>
    <t>16B Game9</t>
  </si>
  <si>
    <t>19B Game9</t>
  </si>
  <si>
    <t>S3 Final</t>
  </si>
  <si>
    <t>12B Final</t>
  </si>
  <si>
    <t>14AA 5th place</t>
  </si>
  <si>
    <t>14A Final</t>
  </si>
  <si>
    <t>14C Final</t>
  </si>
  <si>
    <t>16AA 5th place</t>
  </si>
  <si>
    <t>16A Final</t>
  </si>
  <si>
    <t>16B Final</t>
  </si>
  <si>
    <t>19B Final</t>
  </si>
  <si>
    <t>14AA 3rd place</t>
  </si>
  <si>
    <t>16AA 3rd place</t>
  </si>
  <si>
    <t>16AA Final</t>
  </si>
  <si>
    <t>14AA Final</t>
  </si>
  <si>
    <t>16C Final</t>
  </si>
  <si>
    <t>U19B Game 7</t>
  </si>
  <si>
    <t>U19B Game 8</t>
  </si>
  <si>
    <t>U19B Game 9</t>
  </si>
  <si>
    <t>U19A Game 5</t>
  </si>
  <si>
    <t>U19A Game 6</t>
  </si>
  <si>
    <t>U16AA Game 4</t>
  </si>
  <si>
    <t>U16AA Game5</t>
  </si>
  <si>
    <t>14B Final</t>
  </si>
  <si>
    <t>12 B Final</t>
  </si>
  <si>
    <t>19AA Game 2</t>
  </si>
  <si>
    <t>14AA 5th place game</t>
  </si>
  <si>
    <t>16AA 5th place game</t>
  </si>
  <si>
    <t>14AA 3rd place game</t>
  </si>
  <si>
    <t>16AA 3rd place game</t>
  </si>
  <si>
    <t>Monday</t>
  </si>
  <si>
    <t>Sunday</t>
  </si>
  <si>
    <t>Saturday</t>
  </si>
  <si>
    <t>Friday</t>
  </si>
  <si>
    <t>75min</t>
  </si>
  <si>
    <t>Date</t>
  </si>
  <si>
    <t>Description</t>
  </si>
  <si>
    <t>Start</t>
  </si>
  <si>
    <t>End</t>
  </si>
  <si>
    <t>Length</t>
  </si>
  <si>
    <t>Jarome Iginla Arena</t>
  </si>
  <si>
    <t>1:30</t>
  </si>
  <si>
    <t>1:00</t>
  </si>
  <si>
    <t>1:15</t>
  </si>
  <si>
    <t>Kinex Arena</t>
  </si>
  <si>
    <t>RQB</t>
  </si>
  <si>
    <t>SPI1 - Performance Arena</t>
  </si>
  <si>
    <t>SPI2 - Troy Murray Arena</t>
  </si>
  <si>
    <t>SPI3 - Mark Messier Arena</t>
  </si>
  <si>
    <t>Game</t>
  </si>
  <si>
    <t>S1 / S2 - Hour 3</t>
  </si>
  <si>
    <t>Step 1/2 Hour 2</t>
  </si>
  <si>
    <t>19B Game 6</t>
  </si>
  <si>
    <t>19B Game 9</t>
  </si>
  <si>
    <t>Return</t>
  </si>
  <si>
    <t>16B Game 4</t>
  </si>
  <si>
    <t>16B Game 5</t>
  </si>
  <si>
    <t>16B Game 6</t>
  </si>
  <si>
    <t>12B Game 7</t>
  </si>
  <si>
    <t>12B Game 8</t>
  </si>
  <si>
    <t>12B Game 9</t>
  </si>
  <si>
    <t>16B Game 7</t>
  </si>
  <si>
    <t>16B Game 8</t>
  </si>
  <si>
    <t>16B Game 9</t>
  </si>
  <si>
    <t>19B Game 4</t>
  </si>
  <si>
    <t>19B Game 5</t>
  </si>
  <si>
    <t>19B Game 3</t>
  </si>
  <si>
    <t>19B Game 1</t>
  </si>
  <si>
    <t>16B Game 1</t>
  </si>
  <si>
    <t>16B Game 3</t>
  </si>
  <si>
    <t>12B Game 5</t>
  </si>
  <si>
    <t>12B Game 6</t>
  </si>
  <si>
    <t>12B Game 4</t>
  </si>
  <si>
    <t>12B Game 1</t>
  </si>
  <si>
    <t>12B Game 3</t>
  </si>
  <si>
    <t>Step 1/2 Hour 1</t>
  </si>
  <si>
    <t>19B Game 7</t>
  </si>
  <si>
    <t>19B Game 8</t>
  </si>
  <si>
    <t>Division</t>
  </si>
  <si>
    <t>Step 1/2</t>
  </si>
  <si>
    <t xml:space="preserve">S3 </t>
  </si>
  <si>
    <t>Ret</t>
  </si>
  <si>
    <t>Group</t>
  </si>
  <si>
    <t>Teams</t>
  </si>
  <si>
    <t># Games</t>
  </si>
  <si>
    <t>16C?</t>
  </si>
  <si>
    <t>19AA?</t>
  </si>
  <si>
    <t>Step 1 + 2</t>
  </si>
  <si>
    <t>Calahoo</t>
  </si>
  <si>
    <t>16C Game 8</t>
  </si>
  <si>
    <t>16C Game 9</t>
  </si>
  <si>
    <t>16C Game 7</t>
  </si>
  <si>
    <t>12C Game 8</t>
  </si>
  <si>
    <t>12C Game 9</t>
  </si>
  <si>
    <t>12A Game 9</t>
  </si>
  <si>
    <t>12A Game 8</t>
  </si>
  <si>
    <t>12A Game 7</t>
  </si>
  <si>
    <t>12C Game 7</t>
  </si>
  <si>
    <t>Return - not needed - can be a practice to allocate</t>
  </si>
  <si>
    <t>Hour 1</t>
  </si>
  <si>
    <t>Hour 2</t>
  </si>
  <si>
    <t>Changed to 6 teams</t>
  </si>
  <si>
    <t>Total</t>
  </si>
  <si>
    <t>Ice slots</t>
  </si>
  <si>
    <t xml:space="preserve"> </t>
  </si>
  <si>
    <t>Check</t>
  </si>
  <si>
    <t>Registration Date</t>
  </si>
  <si>
    <t>Order Number</t>
  </si>
  <si>
    <t>Paid?</t>
  </si>
  <si>
    <t>Order Total</t>
  </si>
  <si>
    <t>Processing Fees On Top</t>
  </si>
  <si>
    <t>Total Paid</t>
  </si>
  <si>
    <t>Remaining Balance</t>
  </si>
  <si>
    <t>Item Total Amount</t>
  </si>
  <si>
    <t>Checkout Name</t>
  </si>
  <si>
    <t>Checkout Email</t>
  </si>
  <si>
    <t>Team Status</t>
  </si>
  <si>
    <t>Team Identifier</t>
  </si>
  <si>
    <t>Team Name</t>
  </si>
  <si>
    <t>City</t>
  </si>
  <si>
    <t>Association</t>
  </si>
  <si>
    <t>UAA Score (U10-U14)</t>
  </si>
  <si>
    <t>Head Coach First Name</t>
  </si>
  <si>
    <t>HC Last Name</t>
  </si>
  <si>
    <t>HC Email</t>
  </si>
  <si>
    <t>HC Mobile Phone</t>
  </si>
  <si>
    <t>Team Manager First Name</t>
  </si>
  <si>
    <t>TM Last Name</t>
  </si>
  <si>
    <t>TM Email</t>
  </si>
  <si>
    <t>TM Mobile Phone</t>
  </si>
  <si>
    <t>Tournament Coordinator First Name</t>
  </si>
  <si>
    <t>TC Last Name</t>
  </si>
  <si>
    <t>TC Mobile Phone</t>
  </si>
  <si>
    <t>Email sent</t>
  </si>
  <si>
    <t>20230906-fmta3kZ1Ix</t>
  </si>
  <si>
    <t>PAID</t>
  </si>
  <si>
    <t>Paula Howard</t>
  </si>
  <si>
    <t>paula.f.howard@gmail.com</t>
  </si>
  <si>
    <t>Active</t>
  </si>
  <si>
    <t>SPRA Step 3-2</t>
  </si>
  <si>
    <t>U10 Step 3</t>
  </si>
  <si>
    <t>Sherwood Park</t>
  </si>
  <si>
    <t>Sherwood Park Ringette Association</t>
  </si>
  <si>
    <t>Paula</t>
  </si>
  <si>
    <t>Howard</t>
  </si>
  <si>
    <t>780-920-2059</t>
  </si>
  <si>
    <t>n</t>
  </si>
  <si>
    <t>20230914-iwfT8HZoTh</t>
  </si>
  <si>
    <t>Audrey Arnal</t>
  </si>
  <si>
    <t>audreyarnal@hotmail.com</t>
  </si>
  <si>
    <t>BVU10S3-2 (Semler)</t>
  </si>
  <si>
    <t>Calgary</t>
  </si>
  <si>
    <t>Bow View Ringette</t>
  </si>
  <si>
    <t>Scott</t>
  </si>
  <si>
    <t>Semler</t>
  </si>
  <si>
    <t>scottsemler@hotmail.com</t>
  </si>
  <si>
    <t>403-354-3439</t>
  </si>
  <si>
    <t>Audrey</t>
  </si>
  <si>
    <t>Arnal</t>
  </si>
  <si>
    <t>403-689-6835</t>
  </si>
  <si>
    <t>y</t>
  </si>
  <si>
    <t>20230918-Rovoc5qo4p</t>
  </si>
  <si>
    <t xml:space="preserve">Melissa  Young </t>
  </si>
  <si>
    <t>melissa.jones2@yahoo.com</t>
  </si>
  <si>
    <t>RDR U10S3-1</t>
  </si>
  <si>
    <t>Red Deer</t>
  </si>
  <si>
    <t>Red Deer Ringette</t>
  </si>
  <si>
    <t>Neil</t>
  </si>
  <si>
    <t>Harrison</t>
  </si>
  <si>
    <t>nharrison24@gmail.com</t>
  </si>
  <si>
    <t>403-358-1226</t>
  </si>
  <si>
    <t xml:space="preserve">Melissa </t>
  </si>
  <si>
    <t xml:space="preserve">Young </t>
  </si>
  <si>
    <t>403-704-7946</t>
  </si>
  <si>
    <t>20230919-dQ3107ZCvN</t>
  </si>
  <si>
    <t>Keely Brown</t>
  </si>
  <si>
    <t>keely@ringettegoalies.com</t>
  </si>
  <si>
    <t>Edmonton U10 Step 3-1</t>
  </si>
  <si>
    <t>Edmonton</t>
  </si>
  <si>
    <t>Edmonton Ringette</t>
  </si>
  <si>
    <t>Keely</t>
  </si>
  <si>
    <t>Brown</t>
  </si>
  <si>
    <t>kbrown@edmontonoilers.com</t>
  </si>
  <si>
    <t>178-023-5233</t>
  </si>
  <si>
    <t>Jen</t>
  </si>
  <si>
    <t>Wing</t>
  </si>
  <si>
    <t>jennifer.wing@ymcanab.ca</t>
  </si>
  <si>
    <t>780-709-1647</t>
  </si>
  <si>
    <t>STA U10 S3-1</t>
  </si>
  <si>
    <t>St. Albert Ringette</t>
  </si>
  <si>
    <t>x</t>
  </si>
  <si>
    <t>STA U10 S3-2</t>
  </si>
  <si>
    <t>20230901-jlCoKY0yVN</t>
  </si>
  <si>
    <t>Alison Denny</t>
  </si>
  <si>
    <t>alison.l.denny@gmail.com</t>
  </si>
  <si>
    <t>Northwest Burke</t>
  </si>
  <si>
    <t>U12A</t>
  </si>
  <si>
    <t>NW Ringette</t>
  </si>
  <si>
    <t>Debbie</t>
  </si>
  <si>
    <t>Burke</t>
  </si>
  <si>
    <t>burkes.at.play@gmail.com</t>
  </si>
  <si>
    <t>403-813-8578</t>
  </si>
  <si>
    <t>Alison</t>
  </si>
  <si>
    <t>Denny</t>
  </si>
  <si>
    <t>403-589-8488</t>
  </si>
  <si>
    <t>20230914-m0PeZoRnp2</t>
  </si>
  <si>
    <t>SÃ©bastien Nadeau</t>
  </si>
  <si>
    <t>sebastien.nadeau@hotmail.ca</t>
  </si>
  <si>
    <t>U12A-1 Bow View Chaos</t>
  </si>
  <si>
    <t>Stephanie</t>
  </si>
  <si>
    <t>Christmas</t>
  </si>
  <si>
    <t>steph55@shaw.ca</t>
  </si>
  <si>
    <t>403-969-6457</t>
  </si>
  <si>
    <t>Sebastien</t>
  </si>
  <si>
    <t>Nadeau</t>
  </si>
  <si>
    <t>20230918-Unvfxb9P2b</t>
  </si>
  <si>
    <t>Chelsea Freisen</t>
  </si>
  <si>
    <t>nixonc@live.ca</t>
  </si>
  <si>
    <t>Lacombe Edge</t>
  </si>
  <si>
    <t>Lacombe</t>
  </si>
  <si>
    <t>Lacombe Ringette Association</t>
  </si>
  <si>
    <t>Mike</t>
  </si>
  <si>
    <t>Labonte</t>
  </si>
  <si>
    <t>mlabonte@ptwenergy.com</t>
  </si>
  <si>
    <t>403-598-2282</t>
  </si>
  <si>
    <t>Chelsea</t>
  </si>
  <si>
    <t>Freisen</t>
  </si>
  <si>
    <t>ccfreisen@gmail.com</t>
  </si>
  <si>
    <t>20230919-sawRtPL5GP</t>
  </si>
  <si>
    <t>Stephanie Dul</t>
  </si>
  <si>
    <t>sdringette@shaw.ca</t>
  </si>
  <si>
    <t>Fort Sask Ice</t>
  </si>
  <si>
    <t>Fort Saskatchewan</t>
  </si>
  <si>
    <t>Fort Saskatchewan Ringette Association</t>
  </si>
  <si>
    <t>TBC</t>
  </si>
  <si>
    <t>Dul</t>
  </si>
  <si>
    <t>780-991-7444</t>
  </si>
  <si>
    <t>TBD</t>
  </si>
  <si>
    <t>Y</t>
  </si>
  <si>
    <t>20230919-hviCXmMkGo</t>
  </si>
  <si>
    <t>NO CHARGE</t>
  </si>
  <si>
    <t>Lindsay Elder</t>
  </si>
  <si>
    <t>lindselder235@gmail.com</t>
  </si>
  <si>
    <t>STA U12A-1</t>
  </si>
  <si>
    <t>St. Albert</t>
  </si>
  <si>
    <t>Angela</t>
  </si>
  <si>
    <t>Dorval</t>
  </si>
  <si>
    <t>angela.m.dorval@gmail.com</t>
  </si>
  <si>
    <t>178-088-7543</t>
  </si>
  <si>
    <t>Lindsay</t>
  </si>
  <si>
    <t>Elder</t>
  </si>
  <si>
    <t>780-235-4673</t>
  </si>
  <si>
    <t>20230920-aTxMJuHr8x</t>
  </si>
  <si>
    <t>Chris Hayes</t>
  </si>
  <si>
    <t>christopher.hayes@edmontonpolice.ca</t>
  </si>
  <si>
    <t>SGV-U12A-1</t>
  </si>
  <si>
    <t>Spruce Grove</t>
  </si>
  <si>
    <t>Spruce Grove Ringette</t>
  </si>
  <si>
    <t>Anthony</t>
  </si>
  <si>
    <t>Wierenga</t>
  </si>
  <si>
    <t>awgrnlnk@telus.net</t>
  </si>
  <si>
    <t>780-446-7254</t>
  </si>
  <si>
    <t>Rhonda</t>
  </si>
  <si>
    <t>McConaghy</t>
  </si>
  <si>
    <t>mconaghy@telus.net</t>
  </si>
  <si>
    <t>780-349-0600</t>
  </si>
  <si>
    <t>Chris</t>
  </si>
  <si>
    <t>Hayes</t>
  </si>
  <si>
    <t>780-984-9281</t>
  </si>
  <si>
    <t>20230914-vp8BGReaHJ</t>
  </si>
  <si>
    <t>Ashley Grant</t>
  </si>
  <si>
    <t>ashleycgrant@shaw.ca</t>
  </si>
  <si>
    <t>NW Ringette U12B - Dynamite</t>
  </si>
  <si>
    <t>U12B</t>
  </si>
  <si>
    <t>Cory</t>
  </si>
  <si>
    <t>Wowk</t>
  </si>
  <si>
    <t>cpwowk@gmail.com</t>
  </si>
  <si>
    <t>403-797-3529</t>
  </si>
  <si>
    <t>Ashley</t>
  </si>
  <si>
    <t>Grant</t>
  </si>
  <si>
    <t>403-988-7262</t>
  </si>
  <si>
    <t>20230915-m7SJqoTeJr</t>
  </si>
  <si>
    <t>Loren Goris</t>
  </si>
  <si>
    <t>lorengoris23@gmail.com</t>
  </si>
  <si>
    <t>RD Rush</t>
  </si>
  <si>
    <t>Brittney</t>
  </si>
  <si>
    <t>Parker</t>
  </si>
  <si>
    <t>brittney6811@gmail.com</t>
  </si>
  <si>
    <t>403-506-3769</t>
  </si>
  <si>
    <t>Loren</t>
  </si>
  <si>
    <t>Goris</t>
  </si>
  <si>
    <t>403-597-5458</t>
  </si>
  <si>
    <t>20230915-qm6ScSJBZF</t>
  </si>
  <si>
    <t>Julie Reimer</t>
  </si>
  <si>
    <t>julie.reimer@rbc.com</t>
  </si>
  <si>
    <t>CBV-U12B-1</t>
  </si>
  <si>
    <t>Curtis</t>
  </si>
  <si>
    <t>Joly</t>
  </si>
  <si>
    <t>curtisrjoly@gmail.com</t>
  </si>
  <si>
    <t>403-809-2652</t>
  </si>
  <si>
    <t>Suzanne</t>
  </si>
  <si>
    <t>Maynard</t>
  </si>
  <si>
    <t>gauge.1@telus.net</t>
  </si>
  <si>
    <t>Julie</t>
  </si>
  <si>
    <t>Reimer</t>
  </si>
  <si>
    <t>20230918-h8uXOtM13r</t>
  </si>
  <si>
    <t>Taylor McFarlane</t>
  </si>
  <si>
    <t>taylorwalters@hotmail.com</t>
  </si>
  <si>
    <t>SPK -U12B-1</t>
  </si>
  <si>
    <t>Sherwood park</t>
  </si>
  <si>
    <t>Steve</t>
  </si>
  <si>
    <t>McKnight</t>
  </si>
  <si>
    <t>smck82@telus.net</t>
  </si>
  <si>
    <t>780-914-5944</t>
  </si>
  <si>
    <t>Taylor</t>
  </si>
  <si>
    <t>McFarlane</t>
  </si>
  <si>
    <t>780-289-2223</t>
  </si>
  <si>
    <t>20230919-XtItsk7R9Z</t>
  </si>
  <si>
    <t>Kim Willy</t>
  </si>
  <si>
    <t>k2willy@shaw.ca</t>
  </si>
  <si>
    <t>STA U12B-2</t>
  </si>
  <si>
    <t>Calvin</t>
  </si>
  <si>
    <t>Schaffer</t>
  </si>
  <si>
    <t>calvin54@shaw.ca</t>
  </si>
  <si>
    <t>780-237-9679</t>
  </si>
  <si>
    <t>Kim</t>
  </si>
  <si>
    <t>Willy</t>
  </si>
  <si>
    <t>780-884-1931</t>
  </si>
  <si>
    <t>20230919-wvEQhYpGU3</t>
  </si>
  <si>
    <t>Brian Daly</t>
  </si>
  <si>
    <t>dalybrian@gmail.com</t>
  </si>
  <si>
    <t>STA U12B-1</t>
  </si>
  <si>
    <t>Yvette</t>
  </si>
  <si>
    <t>Wagar</t>
  </si>
  <si>
    <t>yvettewagar@gmail.com</t>
  </si>
  <si>
    <t>780-246-6618</t>
  </si>
  <si>
    <t>Brian</t>
  </si>
  <si>
    <t>Daly</t>
  </si>
  <si>
    <t>780-240-1496</t>
  </si>
  <si>
    <t>20230904-tYvkIRTgef</t>
  </si>
  <si>
    <t>Lindsay Baier</t>
  </si>
  <si>
    <t>linbouchard@hotmail.com</t>
  </si>
  <si>
    <t>U12 Pembina</t>
  </si>
  <si>
    <t>U12C</t>
  </si>
  <si>
    <t>Westlock</t>
  </si>
  <si>
    <t>Pembina Ringette Association</t>
  </si>
  <si>
    <t>Keeara</t>
  </si>
  <si>
    <t>King</t>
  </si>
  <si>
    <t>keearaking@outlook.com</t>
  </si>
  <si>
    <t>780-446-1818</t>
  </si>
  <si>
    <t>Baier</t>
  </si>
  <si>
    <t>780-554-4335</t>
  </si>
  <si>
    <t>20230915-l79dxMVT5s</t>
  </si>
  <si>
    <t>Melissa Middleton</t>
  </si>
  <si>
    <t>melissadawn2@hotmail.com</t>
  </si>
  <si>
    <t>EDM - U12C-1</t>
  </si>
  <si>
    <t>Matt</t>
  </si>
  <si>
    <t>Kreski</t>
  </si>
  <si>
    <t>matthew.kreski@live.ca</t>
  </si>
  <si>
    <t>780-232-2784</t>
  </si>
  <si>
    <t>Melissa</t>
  </si>
  <si>
    <t>Middleton</t>
  </si>
  <si>
    <t>780-700-8900</t>
  </si>
  <si>
    <t>20230917-aOHzNiJgn5</t>
  </si>
  <si>
    <t>Tanya Ames</t>
  </si>
  <si>
    <t>tmames@gmail.com</t>
  </si>
  <si>
    <t>EDM U12C-2</t>
  </si>
  <si>
    <t>Edm</t>
  </si>
  <si>
    <t>Ryan</t>
  </si>
  <si>
    <t>Henry</t>
  </si>
  <si>
    <t>coachryan.er@gmail.com</t>
  </si>
  <si>
    <t>780-945-6723</t>
  </si>
  <si>
    <t>Tara</t>
  </si>
  <si>
    <t>Wren</t>
  </si>
  <si>
    <t>taralwren@gmail.com</t>
  </si>
  <si>
    <t>780-504-9970</t>
  </si>
  <si>
    <t>Tanya</t>
  </si>
  <si>
    <t>Ames</t>
  </si>
  <si>
    <t>780-504-0089</t>
  </si>
  <si>
    <t>20230919-qU9uGvppKs</t>
  </si>
  <si>
    <t>Josh Hill</t>
  </si>
  <si>
    <t>joshdhill@hotmail.com</t>
  </si>
  <si>
    <t>STA U12C-3</t>
  </si>
  <si>
    <t>St Albert</t>
  </si>
  <si>
    <t>Josh</t>
  </si>
  <si>
    <t>Hill</t>
  </si>
  <si>
    <t>780-914-3290</t>
  </si>
  <si>
    <t>20230919-K9nmSpuCGA</t>
  </si>
  <si>
    <t>Jamie Lynn Dzenkiw</t>
  </si>
  <si>
    <t>jamielynn1@shaw.ca</t>
  </si>
  <si>
    <t>STA-U12C-1</t>
  </si>
  <si>
    <t>Laurelle</t>
  </si>
  <si>
    <t>Loe</t>
  </si>
  <si>
    <t>laurelleloe@gmail.com</t>
  </si>
  <si>
    <t>780-916-8905</t>
  </si>
  <si>
    <t>Jamie Lynn</t>
  </si>
  <si>
    <t>Dzenkiw</t>
  </si>
  <si>
    <t>780-975-3695</t>
  </si>
  <si>
    <t>20230920-lgjBuiYeDT</t>
  </si>
  <si>
    <t>Lia Wolff</t>
  </si>
  <si>
    <t>lia_deprato@hotmail.com</t>
  </si>
  <si>
    <t>STA-U12C-2</t>
  </si>
  <si>
    <t>Alena</t>
  </si>
  <si>
    <t>alenabbrown@gmail.com</t>
  </si>
  <si>
    <t>780-554-8655</t>
  </si>
  <si>
    <t>Lia</t>
  </si>
  <si>
    <t>Wolff</t>
  </si>
  <si>
    <t>780-707-3516</t>
  </si>
  <si>
    <t>20230831-vdrimTpEE4</t>
  </si>
  <si>
    <t>Lindsay McLaren</t>
  </si>
  <si>
    <t>lmclaren72@gmail.com</t>
  </si>
  <si>
    <t>Sherwood Park Power U14AA</t>
  </si>
  <si>
    <t>U14AA</t>
  </si>
  <si>
    <t>Kotyk</t>
  </si>
  <si>
    <t>angela.kotyk@telus.com</t>
  </si>
  <si>
    <t>780-919-9967</t>
  </si>
  <si>
    <t>McLaren</t>
  </si>
  <si>
    <t>780-720-9276</t>
  </si>
  <si>
    <t>20230901-uPXIlV2Biy</t>
  </si>
  <si>
    <t>Michael Bradley</t>
  </si>
  <si>
    <t>mike_bradley@shaw.ca</t>
  </si>
  <si>
    <t>Z2D-U14AA-1</t>
  </si>
  <si>
    <t>Airdrie</t>
  </si>
  <si>
    <t>Zone 2 AA Ringette</t>
  </si>
  <si>
    <t>Ardith</t>
  </si>
  <si>
    <t>Lester</t>
  </si>
  <si>
    <t>ardith.lester@ghsd75.ca</t>
  </si>
  <si>
    <t>403-901-9381</t>
  </si>
  <si>
    <t>Bradley</t>
  </si>
  <si>
    <t>zone2aadirectorofoperations@gmail.com</t>
  </si>
  <si>
    <t>403-901-3276</t>
  </si>
  <si>
    <t>20230901-kDc3JvEApO</t>
  </si>
  <si>
    <t>Carmen Hesje</t>
  </si>
  <si>
    <t>watersfamily2020@gmail.com</t>
  </si>
  <si>
    <t>Saskatoon Saints</t>
  </si>
  <si>
    <t>Saskatoon</t>
  </si>
  <si>
    <t>Saskatoon Ringette Association</t>
  </si>
  <si>
    <t>Kelsey</t>
  </si>
  <si>
    <t>Mitchell</t>
  </si>
  <si>
    <t>mitchellkelsey7@gmail.com</t>
  </si>
  <si>
    <t>306-713-9789</t>
  </si>
  <si>
    <t>Carmen</t>
  </si>
  <si>
    <t>Hesje</t>
  </si>
  <si>
    <t>saintsringette@gmail.com</t>
  </si>
  <si>
    <t>306-370-7508</t>
  </si>
  <si>
    <t>20230918-jgUOOV7Z2B</t>
  </si>
  <si>
    <t xml:space="preserve">Kristine Assaly </t>
  </si>
  <si>
    <t>assaly.kristy@gmail.com</t>
  </si>
  <si>
    <t>U14AA. BLUE</t>
  </si>
  <si>
    <t>Calgary AA Ringette</t>
  </si>
  <si>
    <t>Erin</t>
  </si>
  <si>
    <t>erinkashley81@gmail.com</t>
  </si>
  <si>
    <t>403-689-7994</t>
  </si>
  <si>
    <t>Cheryl</t>
  </si>
  <si>
    <t>Barnabe</t>
  </si>
  <si>
    <t>cherylbarnabe@me.com</t>
  </si>
  <si>
    <t>403-478-6076</t>
  </si>
  <si>
    <t>Kristy</t>
  </si>
  <si>
    <t>Assaly</t>
  </si>
  <si>
    <t>587-577-4404</t>
  </si>
  <si>
    <t>20230919-T5KqnhJsGO</t>
  </si>
  <si>
    <t>Ryan Mcneil</t>
  </si>
  <si>
    <t>u14aamission@gmail.com</t>
  </si>
  <si>
    <t>St. Albert Mission</t>
  </si>
  <si>
    <t>Lauren</t>
  </si>
  <si>
    <t>Chaudhary</t>
  </si>
  <si>
    <t>ltoreson@icloud.com</t>
  </si>
  <si>
    <t>780-777-2587</t>
  </si>
  <si>
    <t>McNeil</t>
  </si>
  <si>
    <t>780-289-4222</t>
  </si>
  <si>
    <t>20230919-HGFea2yNwf</t>
  </si>
  <si>
    <t>Julia Zagorsky</t>
  </si>
  <si>
    <t>jrzagorsky@hotmail.com</t>
  </si>
  <si>
    <t>Calgary u14AA - Red</t>
  </si>
  <si>
    <t>Laura</t>
  </si>
  <si>
    <t>Warner</t>
  </si>
  <si>
    <t>lwarner13@yahoo.com</t>
  </si>
  <si>
    <t>403-499-8653</t>
  </si>
  <si>
    <t>Munoz</t>
  </si>
  <si>
    <t>paulaemunoz@hotmail.com</t>
  </si>
  <si>
    <t>403-801-6021</t>
  </si>
  <si>
    <t>20230913-kE9i71prfg</t>
  </si>
  <si>
    <t>Candace Randall</t>
  </si>
  <si>
    <t>candacemrandall@gmail.com</t>
  </si>
  <si>
    <t>NW U14A - Strike</t>
  </si>
  <si>
    <t>U14A</t>
  </si>
  <si>
    <t>Ben</t>
  </si>
  <si>
    <t>Gratton</t>
  </si>
  <si>
    <t>benjimmon@gmail.com</t>
  </si>
  <si>
    <t>403-796-5191</t>
  </si>
  <si>
    <t>Canace</t>
  </si>
  <si>
    <t>Randall</t>
  </si>
  <si>
    <t>403-477-0856</t>
  </si>
  <si>
    <t>20230915-AJ4XN4ggb5</t>
  </si>
  <si>
    <t>Curtis Debogorski</t>
  </si>
  <si>
    <t>fureyj@hotmail.com</t>
  </si>
  <si>
    <t>U14A Red Deer Rush</t>
  </si>
  <si>
    <t>Abe</t>
  </si>
  <si>
    <t>Halvorsen</t>
  </si>
  <si>
    <t>faberconstruction.abe@gmail.com</t>
  </si>
  <si>
    <t>403-505-1375</t>
  </si>
  <si>
    <t>Gregory</t>
  </si>
  <si>
    <t>tanya.gregory@hotmail.com</t>
  </si>
  <si>
    <t>403-396-7135</t>
  </si>
  <si>
    <t>Debogorski</t>
  </si>
  <si>
    <t>587-377-5543</t>
  </si>
  <si>
    <t>20230915-hNGdcfENyI</t>
  </si>
  <si>
    <t>Andrew Hibbs</t>
  </si>
  <si>
    <t>ahibbs4@gmail.com</t>
  </si>
  <si>
    <t>BV-U14A-1</t>
  </si>
  <si>
    <t>Amanda</t>
  </si>
  <si>
    <t>Hibbs</t>
  </si>
  <si>
    <t>amanda_fedun@hotmail.com</t>
  </si>
  <si>
    <t>403-294-0731</t>
  </si>
  <si>
    <t>Cathy</t>
  </si>
  <si>
    <t>Patterson</t>
  </si>
  <si>
    <t>hipcath@gmail.com</t>
  </si>
  <si>
    <t>403-921-3495</t>
  </si>
  <si>
    <t>20230916-swrWm2dX2S</t>
  </si>
  <si>
    <t>Jaclynn Day</t>
  </si>
  <si>
    <t>spkringette@hotmail.com</t>
  </si>
  <si>
    <t>SPRA U14A</t>
  </si>
  <si>
    <t>Ian</t>
  </si>
  <si>
    <t>Strate</t>
  </si>
  <si>
    <t>istrate@shaw.ca</t>
  </si>
  <si>
    <t>780-266-2517</t>
  </si>
  <si>
    <t>Jackie</t>
  </si>
  <si>
    <t>Day</t>
  </si>
  <si>
    <t>780-238-1669</t>
  </si>
  <si>
    <t>20230918-bSa1ib7Vqu</t>
  </si>
  <si>
    <t>Deanna Lawrence</t>
  </si>
  <si>
    <t>kdlawrence7@gmail.com</t>
  </si>
  <si>
    <t>Terri</t>
  </si>
  <si>
    <t>Gessleman</t>
  </si>
  <si>
    <t>tlbrake@telus.net</t>
  </si>
  <si>
    <t>403-896-1460</t>
  </si>
  <si>
    <t>Deanna</t>
  </si>
  <si>
    <t>Lawrence</t>
  </si>
  <si>
    <t>403-307-2115</t>
  </si>
  <si>
    <t>20230919-OuluksZ5x5</t>
  </si>
  <si>
    <t>Kianna</t>
  </si>
  <si>
    <t>kddringette@gmail.com</t>
  </si>
  <si>
    <t>STA U14A</t>
  </si>
  <si>
    <t>Doyle</t>
  </si>
  <si>
    <t>403-506-8402</t>
  </si>
  <si>
    <t>20230915-q4X2bPZUu3</t>
  </si>
  <si>
    <t>Kayla King</t>
  </si>
  <si>
    <t>kaylalynnclark@gmail.com</t>
  </si>
  <si>
    <t>Zone 8 U14</t>
  </si>
  <si>
    <t>U14B</t>
  </si>
  <si>
    <t>Prince George</t>
  </si>
  <si>
    <t>PGRA</t>
  </si>
  <si>
    <t>Heather</t>
  </si>
  <si>
    <t>Hausot</t>
  </si>
  <si>
    <t>hhausot@hotmail.com</t>
  </si>
  <si>
    <t>250-960-9702</t>
  </si>
  <si>
    <t>Kayla</t>
  </si>
  <si>
    <t>778-349-4123</t>
  </si>
  <si>
    <t>20230916-kKgxsAJgBh</t>
  </si>
  <si>
    <t>Leeam Freadrich</t>
  </si>
  <si>
    <t>leeam.freadrich@gmail.com</t>
  </si>
  <si>
    <t>Spruce Grove U14B</t>
  </si>
  <si>
    <t>Leeam</t>
  </si>
  <si>
    <t>Freadrich</t>
  </si>
  <si>
    <t>780-818-2526</t>
  </si>
  <si>
    <t>Carson</t>
  </si>
  <si>
    <t>carsonjaclyn@live.ca</t>
  </si>
  <si>
    <t>780-914-0592</t>
  </si>
  <si>
    <t>20230916-mSmg7jNezr</t>
  </si>
  <si>
    <t>Jocelyn Wigelsworth</t>
  </si>
  <si>
    <t>jwigelsworth@shaw.ca</t>
  </si>
  <si>
    <t>BVW U14B-2</t>
  </si>
  <si>
    <t>Jocelyn</t>
  </si>
  <si>
    <t>Wigelsworth</t>
  </si>
  <si>
    <t>403-816-6810</t>
  </si>
  <si>
    <t>Joanne</t>
  </si>
  <si>
    <t>joanne.mclaren@gmail.com</t>
  </si>
  <si>
    <t>587-581-5545</t>
  </si>
  <si>
    <t>Nicole</t>
  </si>
  <si>
    <t>Young</t>
  </si>
  <si>
    <t>403-875-1272</t>
  </si>
  <si>
    <t>20230917-ssRIKHonOJ</t>
  </si>
  <si>
    <t>Chad Martinig</t>
  </si>
  <si>
    <t>cmartinig@gmail.com</t>
  </si>
  <si>
    <t>Edm U14B-1</t>
  </si>
  <si>
    <t>Chad</t>
  </si>
  <si>
    <t>Martinig</t>
  </si>
  <si>
    <t>chad@martinig.ca</t>
  </si>
  <si>
    <t>780-996-9245</t>
  </si>
  <si>
    <t>Cathleen</t>
  </si>
  <si>
    <t>Cobb</t>
  </si>
  <si>
    <t>freckles27@shaw.ca</t>
  </si>
  <si>
    <t>20230919-H1X3eLXqH4</t>
  </si>
  <si>
    <t>gws1228@gmail.com</t>
  </si>
  <si>
    <t>FSK-U14B-1</t>
  </si>
  <si>
    <t>780-975-5242</t>
  </si>
  <si>
    <t>Les</t>
  </si>
  <si>
    <t>Dowhaluk</t>
  </si>
  <si>
    <t>lesdow@telus.net</t>
  </si>
  <si>
    <t>780-668-4476</t>
  </si>
  <si>
    <t>20230919-nWFNwb3pX3</t>
  </si>
  <si>
    <t>STA U14B</t>
  </si>
  <si>
    <t>Kerri</t>
  </si>
  <si>
    <t>kerri.wagar@gmail.com</t>
  </si>
  <si>
    <t>780-984-5661</t>
  </si>
  <si>
    <t>20230907-C4bS9S6z2U</t>
  </si>
  <si>
    <t>Tralene Grillone</t>
  </si>
  <si>
    <t>tragrill@shaw.ca</t>
  </si>
  <si>
    <t>Airdrie U14 C</t>
  </si>
  <si>
    <t>U14C</t>
  </si>
  <si>
    <t>Airdrie Ringette</t>
  </si>
  <si>
    <t>Tralene</t>
  </si>
  <si>
    <t>Grillone</t>
  </si>
  <si>
    <t>registrar@airdrieringette.ca</t>
  </si>
  <si>
    <t>403-650-8496</t>
  </si>
  <si>
    <t>20230915-pDwjubjWwV</t>
  </si>
  <si>
    <t>Monica Dauter</t>
  </si>
  <si>
    <t>mdauter@shaw.ca</t>
  </si>
  <si>
    <t>NWR U14C-1 (team name TBD)</t>
  </si>
  <si>
    <t>Calgary, Alberta</t>
  </si>
  <si>
    <t>John</t>
  </si>
  <si>
    <t>McKinnon</t>
  </si>
  <si>
    <t>john.c.mackinnon@shell.com</t>
  </si>
  <si>
    <t>587-432-3274</t>
  </si>
  <si>
    <t>Kristen</t>
  </si>
  <si>
    <t>Bellevance</t>
  </si>
  <si>
    <t>kbellavance73@gmail.com</t>
  </si>
  <si>
    <t>403-512-9202</t>
  </si>
  <si>
    <t>Monica</t>
  </si>
  <si>
    <t>DAUTER</t>
  </si>
  <si>
    <t>403-585-9516</t>
  </si>
  <si>
    <t>20230915-Oknur5NGi3</t>
  </si>
  <si>
    <t>Jeffrey Orr</t>
  </si>
  <si>
    <t>maegenorr@gmail.com</t>
  </si>
  <si>
    <t>SGV-U14C-1</t>
  </si>
  <si>
    <t>Zender</t>
  </si>
  <si>
    <t>chadkzender@gmail.com</t>
  </si>
  <si>
    <t>780-993-8131</t>
  </si>
  <si>
    <t>Tammie</t>
  </si>
  <si>
    <t>Fraser</t>
  </si>
  <si>
    <t>tamarabowie@icloud.com</t>
  </si>
  <si>
    <t>780-266-2271</t>
  </si>
  <si>
    <t>Maegen</t>
  </si>
  <si>
    <t>Orr</t>
  </si>
  <si>
    <t>780-919-1925</t>
  </si>
  <si>
    <t>STA U14C</t>
  </si>
  <si>
    <t>20230831-dJPWkRswyR</t>
  </si>
  <si>
    <t>Krystal McPeek</t>
  </si>
  <si>
    <t>k.mcpeek@hotmail.com</t>
  </si>
  <si>
    <t>CAS-U16AA-1</t>
  </si>
  <si>
    <t>U16AA</t>
  </si>
  <si>
    <t>Central Alberta Sting</t>
  </si>
  <si>
    <t>Ray</t>
  </si>
  <si>
    <t>Teskey</t>
  </si>
  <si>
    <t>ray.teskey@ig.ca</t>
  </si>
  <si>
    <t>403-350-1361</t>
  </si>
  <si>
    <t>Krystal</t>
  </si>
  <si>
    <t>Mcpeek</t>
  </si>
  <si>
    <t>403-392-5511</t>
  </si>
  <si>
    <t>20230831-Ry6OHPIS95</t>
  </si>
  <si>
    <t xml:space="preserve">Taylor Assaly </t>
  </si>
  <si>
    <t>U16AA- Shawn</t>
  </si>
  <si>
    <t>Shawn</t>
  </si>
  <si>
    <t>Earle</t>
  </si>
  <si>
    <t>shawnwearle@gmail.com</t>
  </si>
  <si>
    <t>403-999-4075</t>
  </si>
  <si>
    <t>20230901-cHeBRwWQJU</t>
  </si>
  <si>
    <t>Michael J Bradley</t>
  </si>
  <si>
    <t>Z2D-U16AA-1</t>
  </si>
  <si>
    <t>Jody</t>
  </si>
  <si>
    <t>Nouwen</t>
  </si>
  <si>
    <t>jodylnouwen@gmail.com</t>
  </si>
  <si>
    <t>403-803-4862</t>
  </si>
  <si>
    <t>Kym</t>
  </si>
  <si>
    <t>Mullen</t>
  </si>
  <si>
    <t>kym@lanesinsurance.com</t>
  </si>
  <si>
    <t>403-471-7052</t>
  </si>
  <si>
    <t>20230902-WIH1uCKrB2</t>
  </si>
  <si>
    <t>Nicole Pearson</t>
  </si>
  <si>
    <t>saskatoonaaselectsringette@gmail.com</t>
  </si>
  <si>
    <t>Saskatoon Selects</t>
  </si>
  <si>
    <t>Russ</t>
  </si>
  <si>
    <t>Pearson</t>
  </si>
  <si>
    <t>russ.pearson@yahoo.com</t>
  </si>
  <si>
    <t>306-713-8836</t>
  </si>
  <si>
    <t>nikkidpearson14@yahoo.com</t>
  </si>
  <si>
    <t>306-222-6639</t>
  </si>
  <si>
    <t>20230918-S39VZcRPi6</t>
  </si>
  <si>
    <t>Robert D Adams</t>
  </si>
  <si>
    <t>tubsadams@shaw.ca</t>
  </si>
  <si>
    <t>Spruce Grove U16AA Riot</t>
  </si>
  <si>
    <t>U16AA-1</t>
  </si>
  <si>
    <t>Aaron</t>
  </si>
  <si>
    <t>Bomke</t>
  </si>
  <si>
    <t>srgeiger@shaw.ca</t>
  </si>
  <si>
    <t>780-916-4193</t>
  </si>
  <si>
    <t>Shauna</t>
  </si>
  <si>
    <t>Adams</t>
  </si>
  <si>
    <t>20230919-kEPNwqADNh</t>
  </si>
  <si>
    <t>Carrie Blouin</t>
  </si>
  <si>
    <t>u16aamissionringette@gmail.com</t>
  </si>
  <si>
    <t>U16AA Mission</t>
  </si>
  <si>
    <t>Mykenzie</t>
  </si>
  <si>
    <t>mykenzie.howard@gmail.com</t>
  </si>
  <si>
    <t>780-221-2656</t>
  </si>
  <si>
    <t>Carrie</t>
  </si>
  <si>
    <t>Blouin</t>
  </si>
  <si>
    <t>780-233-8021</t>
  </si>
  <si>
    <t>20230909-aAtVSc2NOI</t>
  </si>
  <si>
    <t>CNW-U16A-1 (Charge)</t>
  </si>
  <si>
    <t>U16A</t>
  </si>
  <si>
    <t>N/A</t>
  </si>
  <si>
    <t>Stappler</t>
  </si>
  <si>
    <t>curtisstappler@gmail.com</t>
  </si>
  <si>
    <t>403-681-2393</t>
  </si>
  <si>
    <t>Tanis</t>
  </si>
  <si>
    <t>Budgell</t>
  </si>
  <si>
    <t>tanisbudgell@gmail.com</t>
  </si>
  <si>
    <t>403-616-3479</t>
  </si>
  <si>
    <t>20230910-SDBhPgIMlJ</t>
  </si>
  <si>
    <t>Shelda Hanlan Stroh</t>
  </si>
  <si>
    <t>u16blazeringette@gmail.com</t>
  </si>
  <si>
    <t>Blaze</t>
  </si>
  <si>
    <t>Baptish</t>
  </si>
  <si>
    <t>lbaptist@sasktel.net</t>
  </si>
  <si>
    <t>306-230-8193</t>
  </si>
  <si>
    <t>Shelda</t>
  </si>
  <si>
    <t>Stroh</t>
  </si>
  <si>
    <t>shanlanstroh@gmail.com</t>
  </si>
  <si>
    <t>306-270-7687</t>
  </si>
  <si>
    <t>20230912-QBElgY84Uj</t>
  </si>
  <si>
    <t>Trevor Wilkie</t>
  </si>
  <si>
    <t>revtrev011@gmail.com</t>
  </si>
  <si>
    <t>Bow View U16A-2</t>
  </si>
  <si>
    <t>Trevor</t>
  </si>
  <si>
    <t>Wilkie</t>
  </si>
  <si>
    <t>403-399-8113</t>
  </si>
  <si>
    <t>20230915-aXb4jIqeCF</t>
  </si>
  <si>
    <t>Joe Drover</t>
  </si>
  <si>
    <t>joedrover@hotmail.com</t>
  </si>
  <si>
    <t>Leduc Jaguars U16A</t>
  </si>
  <si>
    <t>Leduc</t>
  </si>
  <si>
    <t>Leduc Ringette</t>
  </si>
  <si>
    <t>Jason</t>
  </si>
  <si>
    <t>Bearchell</t>
  </si>
  <si>
    <t>jason.bearchell@td.com</t>
  </si>
  <si>
    <t>780-718-8230</t>
  </si>
  <si>
    <t>Troy</t>
  </si>
  <si>
    <t>troyadams290@gmail.com</t>
  </si>
  <si>
    <t>780-983-8009</t>
  </si>
  <si>
    <t>Joe</t>
  </si>
  <si>
    <t>Drover</t>
  </si>
  <si>
    <t>780-299-8397</t>
  </si>
  <si>
    <t>20230917-Ej9Ao9I0al</t>
  </si>
  <si>
    <t>Kirsten McGroggan</t>
  </si>
  <si>
    <t>kirstenmcgroggan@gmail.com</t>
  </si>
  <si>
    <t>SGV U16A-1</t>
  </si>
  <si>
    <t>Haydaman</t>
  </si>
  <si>
    <t>curtis@dhconcrete.ca</t>
  </si>
  <si>
    <t>587-336-0343</t>
  </si>
  <si>
    <t>Desiree</t>
  </si>
  <si>
    <t>Janzen</t>
  </si>
  <si>
    <t>desireejanzen79@gmail.com</t>
  </si>
  <si>
    <t>780-621-6269</t>
  </si>
  <si>
    <t>Kirsten</t>
  </si>
  <si>
    <t>McGroggan</t>
  </si>
  <si>
    <t>587-590-2595</t>
  </si>
  <si>
    <t>20230918-TBhjVpXRts</t>
  </si>
  <si>
    <t>Colleen Caldwell</t>
  </si>
  <si>
    <t>caldwell_colleen@hotmail.com</t>
  </si>
  <si>
    <t>St.Albert U16A Riot</t>
  </si>
  <si>
    <t>St.Albert</t>
  </si>
  <si>
    <t>Todd</t>
  </si>
  <si>
    <t>Stahn</t>
  </si>
  <si>
    <t>todd@stanfieldhomes.ca</t>
  </si>
  <si>
    <t>780-221-8810</t>
  </si>
  <si>
    <t>Colleen</t>
  </si>
  <si>
    <t>Caldwell</t>
  </si>
  <si>
    <t>780-246-0659</t>
  </si>
  <si>
    <t>20230911-klLJ4ROutU</t>
  </si>
  <si>
    <t>Mark Rost</t>
  </si>
  <si>
    <t>mkrost@shaw.ca</t>
  </si>
  <si>
    <t>U16B</t>
  </si>
  <si>
    <t>Mark</t>
  </si>
  <si>
    <t>Rost</t>
  </si>
  <si>
    <t>587-877-6141</t>
  </si>
  <si>
    <t>Shelley</t>
  </si>
  <si>
    <t>Vickery</t>
  </si>
  <si>
    <t>shelleyvickery4@gmail.com</t>
  </si>
  <si>
    <t>403-373-2400</t>
  </si>
  <si>
    <t>20230914-JJYKgcMuGH</t>
  </si>
  <si>
    <t>Ryan Scoville</t>
  </si>
  <si>
    <t>ryanscos@gmail.com</t>
  </si>
  <si>
    <t>Bow View CBV-U16B-1 (MacDonald)</t>
  </si>
  <si>
    <t>Anne</t>
  </si>
  <si>
    <t>MacDonald</t>
  </si>
  <si>
    <t>pirieanne@hotmail.com</t>
  </si>
  <si>
    <t>403-891-9179</t>
  </si>
  <si>
    <t>Scoville</t>
  </si>
  <si>
    <t>403-990-1708</t>
  </si>
  <si>
    <t>20230917-gj90rDVFl0</t>
  </si>
  <si>
    <t>Kristy Penman</t>
  </si>
  <si>
    <t>girls2213@gmail.com</t>
  </si>
  <si>
    <t>SPK-U16B-2</t>
  </si>
  <si>
    <t>Duthie</t>
  </si>
  <si>
    <t>coachkelsey31@gmail.com</t>
  </si>
  <si>
    <t>587-334-3175</t>
  </si>
  <si>
    <t>Penman</t>
  </si>
  <si>
    <t>780-518-6743</t>
  </si>
  <si>
    <t>20230918-CG7nEGVuTZ</t>
  </si>
  <si>
    <t>Dawn Kennedy</t>
  </si>
  <si>
    <t>dkbdconsulting@gmail.com</t>
  </si>
  <si>
    <t>Spruce Grove U16B</t>
  </si>
  <si>
    <t>spruce grove</t>
  </si>
  <si>
    <t>Adam</t>
  </si>
  <si>
    <t>Penno</t>
  </si>
  <si>
    <t>adampenno80@hotmail.com</t>
  </si>
  <si>
    <t>780-915-4647</t>
  </si>
  <si>
    <t>Sutherland</t>
  </si>
  <si>
    <t>jodylsutherland@gmail.com</t>
  </si>
  <si>
    <t>780-232-6429</t>
  </si>
  <si>
    <t>dawn</t>
  </si>
  <si>
    <t>kennedy</t>
  </si>
  <si>
    <t>780-898-1397</t>
  </si>
  <si>
    <t>20230919-PSv0GraWco</t>
  </si>
  <si>
    <t>Abbie Breitkreitz</t>
  </si>
  <si>
    <t>abbiebreitkreitz@gmail.com</t>
  </si>
  <si>
    <t>Red Deer Rush U16 B</t>
  </si>
  <si>
    <t>McLeod</t>
  </si>
  <si>
    <t>nmcleod02@gmail.com</t>
  </si>
  <si>
    <t>403-307-3912</t>
  </si>
  <si>
    <t>Abbie</t>
  </si>
  <si>
    <t>Breitkreitz</t>
  </si>
  <si>
    <t>STA U16B</t>
  </si>
  <si>
    <t>20230831-Yt8Q3Zvgg2</t>
  </si>
  <si>
    <t>Jessica J Romanski</t>
  </si>
  <si>
    <t>reginaprairiefire@gmail.com</t>
  </si>
  <si>
    <t>Prairie Fire</t>
  </si>
  <si>
    <t>U16C</t>
  </si>
  <si>
    <t>Regina</t>
  </si>
  <si>
    <t>Regina Ringette Association</t>
  </si>
  <si>
    <t>Jessica</t>
  </si>
  <si>
    <t>Romanski</t>
  </si>
  <si>
    <t>jessicaromanski@gmail.com</t>
  </si>
  <si>
    <t>306-537-1445</t>
  </si>
  <si>
    <t>20230901-cSvpTMpld5</t>
  </si>
  <si>
    <t>Kourtney Nelson Bernard</t>
  </si>
  <si>
    <t>knelsonbernard@gmail.com</t>
  </si>
  <si>
    <t>Pembina Ringette U16C</t>
  </si>
  <si>
    <t>WESTLOCK</t>
  </si>
  <si>
    <t>Dean</t>
  </si>
  <si>
    <t>Demitor</t>
  </si>
  <si>
    <t>deandemitor@yahoo.ca</t>
  </si>
  <si>
    <t>780-298-2364</t>
  </si>
  <si>
    <t>Dani</t>
  </si>
  <si>
    <t>Sawchuk</t>
  </si>
  <si>
    <t>dsawchuk78@gmail.com</t>
  </si>
  <si>
    <t>780-689-1769</t>
  </si>
  <si>
    <t>Kourtney</t>
  </si>
  <si>
    <t>Nelson Bernard</t>
  </si>
  <si>
    <t>780-307-1713</t>
  </si>
  <si>
    <t>20230912-jZaWHi5sWy</t>
  </si>
  <si>
    <t>Tom Vlasschaert</t>
  </si>
  <si>
    <t>tom@tgvconsultants.com</t>
  </si>
  <si>
    <t>Calgary NW U16C-1</t>
  </si>
  <si>
    <t>Tom</t>
  </si>
  <si>
    <t>Vlasschaert</t>
  </si>
  <si>
    <t>403-809-1045</t>
  </si>
  <si>
    <t>20230913-cPNruzb9Fh</t>
  </si>
  <si>
    <t>Stacy Harper</t>
  </si>
  <si>
    <t>harperstacy8@gmail.com</t>
  </si>
  <si>
    <t>Becca</t>
  </si>
  <si>
    <t>Forrester</t>
  </si>
  <si>
    <t>rebeccalfor@gmail.com</t>
  </si>
  <si>
    <t>403-596-3622</t>
  </si>
  <si>
    <t>Leanne</t>
  </si>
  <si>
    <t>Shaw</t>
  </si>
  <si>
    <t>leannegiesbrecht@hotmail.com</t>
  </si>
  <si>
    <t>403-506-8483</t>
  </si>
  <si>
    <t>Stacy</t>
  </si>
  <si>
    <t>Harper</t>
  </si>
  <si>
    <t>403-805-8789</t>
  </si>
  <si>
    <t>20230917-B7InWLkVUz</t>
  </si>
  <si>
    <t>Kimberly St.Andre-Brady</t>
  </si>
  <si>
    <t>troykim@telusplanet.net</t>
  </si>
  <si>
    <t>BEAUMONT RUSH</t>
  </si>
  <si>
    <t>BEAUMONT</t>
  </si>
  <si>
    <t>Beaumont Ringette</t>
  </si>
  <si>
    <t>Roth</t>
  </si>
  <si>
    <t>broth@canadianhelicopters.com</t>
  </si>
  <si>
    <t>780-885-2146</t>
  </si>
  <si>
    <t>Kimberly</t>
  </si>
  <si>
    <t>St.Andre-Brady</t>
  </si>
  <si>
    <t>780-934-2053</t>
  </si>
  <si>
    <t>20230919-yq8wk28ecQ</t>
  </si>
  <si>
    <t>Erin Tyson</t>
  </si>
  <si>
    <t>erintyson@shaw.ca</t>
  </si>
  <si>
    <t>CBV-U16C-1</t>
  </si>
  <si>
    <t>Clalgary</t>
  </si>
  <si>
    <t>Machnee</t>
  </si>
  <si>
    <t>machnee@shaw.ca</t>
  </si>
  <si>
    <t>403-560-0322</t>
  </si>
  <si>
    <t>Tricia</t>
  </si>
  <si>
    <t>Twarzynski</t>
  </si>
  <si>
    <t>geminievents@shaw.ca</t>
  </si>
  <si>
    <t>403-923-9886</t>
  </si>
  <si>
    <t>Tyson</t>
  </si>
  <si>
    <t>403-816-6941</t>
  </si>
  <si>
    <t>20230908-ue4BjGgvP1</t>
  </si>
  <si>
    <t>Duncan Wade</t>
  </si>
  <si>
    <t>dwade@cgf.com</t>
  </si>
  <si>
    <t>Edmonton U19A</t>
  </si>
  <si>
    <t>U19A</t>
  </si>
  <si>
    <t>Duncan</t>
  </si>
  <si>
    <t>Wade</t>
  </si>
  <si>
    <t>780-668-7091</t>
  </si>
  <si>
    <t>Nicky</t>
  </si>
  <si>
    <t>nwade@cgf.com</t>
  </si>
  <si>
    <t>780-908-4800</t>
  </si>
  <si>
    <t>20230918-aCUUFEsres</t>
  </si>
  <si>
    <t>Dawn Craik</t>
  </si>
  <si>
    <t>djcraik@telus.net</t>
  </si>
  <si>
    <t>Beaumont Rush</t>
  </si>
  <si>
    <t>Beaumont</t>
  </si>
  <si>
    <t>Jeff</t>
  </si>
  <si>
    <t>Craik</t>
  </si>
  <si>
    <t>jeffcraik91@gmail.com</t>
  </si>
  <si>
    <t>780-965-0203</t>
  </si>
  <si>
    <t>Dawn</t>
  </si>
  <si>
    <t>780-919-0755</t>
  </si>
  <si>
    <t>20230919-oMD6kbSrCn</t>
  </si>
  <si>
    <t>St Albert Surge</t>
  </si>
  <si>
    <t>Alice</t>
  </si>
  <si>
    <t>Boddez</t>
  </si>
  <si>
    <t>aliceboddez@gmail.com</t>
  </si>
  <si>
    <t>780-405-4358</t>
  </si>
  <si>
    <t>20230920-az1aXfvtlI</t>
  </si>
  <si>
    <t>Clara Leblond</t>
  </si>
  <si>
    <t>clarak@shaw.ca</t>
  </si>
  <si>
    <t>Liz</t>
  </si>
  <si>
    <t>Kusler</t>
  </si>
  <si>
    <t>lizkusler@hotmail.com</t>
  </si>
  <si>
    <t>403-710-8310</t>
  </si>
  <si>
    <t>Clara</t>
  </si>
  <si>
    <t>Leblond</t>
  </si>
  <si>
    <t>cleblond@siteone.ca</t>
  </si>
  <si>
    <t>587-998-3472</t>
  </si>
  <si>
    <t>20230903-KK5NicSlRd</t>
  </si>
  <si>
    <t>Kyley Belton</t>
  </si>
  <si>
    <t>kyleyrae33@hotmail.com</t>
  </si>
  <si>
    <t>Pembina Pursuit U19</t>
  </si>
  <si>
    <t>U19B</t>
  </si>
  <si>
    <t>Kyley</t>
  </si>
  <si>
    <t>Belton</t>
  </si>
  <si>
    <t>178-021-3039</t>
  </si>
  <si>
    <t>Angie</t>
  </si>
  <si>
    <t>Lorimer</t>
  </si>
  <si>
    <t>enbella@gmail.com</t>
  </si>
  <si>
    <t>178-020-6556</t>
  </si>
  <si>
    <t>20230908-IVzvP9Irkg</t>
  </si>
  <si>
    <t>Adrienne Maskalyk</t>
  </si>
  <si>
    <t>adrienne.maskalyk@gmail.com</t>
  </si>
  <si>
    <t>SGV-U19B1</t>
  </si>
  <si>
    <t>Michelle</t>
  </si>
  <si>
    <t>Viney</t>
  </si>
  <si>
    <t>mviney@live.ca</t>
  </si>
  <si>
    <t>780-490-8139</t>
  </si>
  <si>
    <t>Adrienne</t>
  </si>
  <si>
    <t>Maskalyk</t>
  </si>
  <si>
    <t>780-231-6930</t>
  </si>
  <si>
    <t>20230908-aseSH3bUh7</t>
  </si>
  <si>
    <t>Kevin J Toth</t>
  </si>
  <si>
    <t>drktoth@hotmail.com</t>
  </si>
  <si>
    <t>NW Toth</t>
  </si>
  <si>
    <t>TOTH</t>
  </si>
  <si>
    <t>KEVIN</t>
  </si>
  <si>
    <t>403-660-5069</t>
  </si>
  <si>
    <t>Paddy</t>
  </si>
  <si>
    <t>Marshall</t>
  </si>
  <si>
    <t>20230915-Vmsib4nGOR</t>
  </si>
  <si>
    <t>Melanie Kell</t>
  </si>
  <si>
    <t>kell.melanie@gmail.com</t>
  </si>
  <si>
    <t>Sherwood Park Ringette U19B-2 Gill</t>
  </si>
  <si>
    <t>Gill</t>
  </si>
  <si>
    <t>melissa.gill81@gmail.com</t>
  </si>
  <si>
    <t>780-217-2868</t>
  </si>
  <si>
    <t>Karie</t>
  </si>
  <si>
    <t>Bell</t>
  </si>
  <si>
    <t>karie_bell@yahoo.ca</t>
  </si>
  <si>
    <t>780-907-9209</t>
  </si>
  <si>
    <t>Melanie</t>
  </si>
  <si>
    <t>Kell</t>
  </si>
  <si>
    <t>780-919-2669</t>
  </si>
  <si>
    <t>20230916-yqbykZd8Iy</t>
  </si>
  <si>
    <t>Rachelle Forgeron</t>
  </si>
  <si>
    <t>rachelle@web.net</t>
  </si>
  <si>
    <t>CBV-U19B-3</t>
  </si>
  <si>
    <t>Terra</t>
  </si>
  <si>
    <t>Connors</t>
  </si>
  <si>
    <t>terraconnors@gmail.com</t>
  </si>
  <si>
    <t>403-809-8080</t>
  </si>
  <si>
    <t>Rachelle</t>
  </si>
  <si>
    <t>Forgeron</t>
  </si>
  <si>
    <t>403-999-0388</t>
  </si>
  <si>
    <t>STA U19B</t>
  </si>
  <si>
    <t>14B Game 7</t>
  </si>
  <si>
    <t>14B Game 9</t>
  </si>
  <si>
    <t>14B Game 8</t>
  </si>
  <si>
    <t>4 Team Div</t>
  </si>
  <si>
    <t>Home</t>
  </si>
  <si>
    <t>Away</t>
  </si>
  <si>
    <t>NWR U14C-1</t>
  </si>
  <si>
    <t>S1-1 / S1-2</t>
  </si>
  <si>
    <t>S2-1 / S2-2</t>
  </si>
  <si>
    <t>S1-1 / S1-3</t>
  </si>
  <si>
    <t>S2-1 / S2-3</t>
  </si>
  <si>
    <t>S1-2 / S1-3</t>
  </si>
  <si>
    <t>S2-2 / S2-3</t>
  </si>
  <si>
    <t>SAFETY CHECK</t>
  </si>
  <si>
    <t>Master</t>
  </si>
  <si>
    <t>All teams at Servus</t>
  </si>
  <si>
    <t>No back to back &lt; 2:00</t>
  </si>
  <si>
    <t>Don't Play Same Teams</t>
  </si>
  <si>
    <t>St. A Teams Don't Play</t>
  </si>
  <si>
    <t>No back to back &lt; 2:00  (1:45 for one team)</t>
  </si>
  <si>
    <t>Notes / Check</t>
  </si>
  <si>
    <t>BVU10S3-2</t>
  </si>
  <si>
    <t>5th in Pool</t>
  </si>
  <si>
    <t>6th in Pool</t>
  </si>
  <si>
    <t>3rd in Pool</t>
  </si>
  <si>
    <t>4th in Pool</t>
  </si>
  <si>
    <t>1st in Pool</t>
  </si>
  <si>
    <t>2nd in Pool</t>
  </si>
  <si>
    <t>Feature Game</t>
  </si>
  <si>
    <t>STA U12C-2</t>
  </si>
  <si>
    <t>STA-U12C-3</t>
  </si>
  <si>
    <t>EDM U12C-1</t>
  </si>
  <si>
    <t>STA U12C-1</t>
  </si>
  <si>
    <t>EDM - U12C-2</t>
  </si>
  <si>
    <t>Step 1/2 Hour 3</t>
  </si>
  <si>
    <t>S1</t>
  </si>
  <si>
    <t>S2</t>
  </si>
  <si>
    <t>Last Year</t>
  </si>
  <si>
    <t>NRL</t>
  </si>
  <si>
    <t>Ice slots we have</t>
  </si>
  <si>
    <t>19AA Game 3</t>
  </si>
  <si>
    <t>19AA Game 4</t>
  </si>
  <si>
    <t>19AA Game 5</t>
  </si>
  <si>
    <t>19AA Game 6</t>
  </si>
  <si>
    <t>19AA Final</t>
  </si>
  <si>
    <t>19AA 3rd Place</t>
  </si>
  <si>
    <t>19A Game7</t>
  </si>
  <si>
    <t>19A Game8</t>
  </si>
  <si>
    <t>19A Game9</t>
  </si>
  <si>
    <t>6 Teams</t>
  </si>
  <si>
    <t>4 Teams</t>
  </si>
  <si>
    <t>8 Teams</t>
  </si>
  <si>
    <t>2 Teams</t>
  </si>
  <si>
    <t>U10s3, U12C, U12B, U14C</t>
  </si>
  <si>
    <t>U12A, U14B, U14A (maybe)</t>
  </si>
  <si>
    <t>U14AA, U16C, U16B</t>
  </si>
  <si>
    <t>U16A, U19B, U19A, U16AA, U19AA</t>
  </si>
  <si>
    <t>12A1</t>
  </si>
  <si>
    <t>12A2</t>
  </si>
  <si>
    <t>12A3</t>
  </si>
  <si>
    <t>S31</t>
  </si>
  <si>
    <t>S32</t>
  </si>
  <si>
    <t>S33</t>
  </si>
  <si>
    <t>16C1</t>
  </si>
  <si>
    <t>16C2</t>
  </si>
  <si>
    <t>16C3</t>
  </si>
  <si>
    <t>12B1</t>
  </si>
  <si>
    <t>12B2</t>
  </si>
  <si>
    <t>12B3</t>
  </si>
  <si>
    <t>16B1</t>
  </si>
  <si>
    <t>16B2</t>
  </si>
  <si>
    <t>16B3</t>
  </si>
  <si>
    <t>16A1</t>
  </si>
  <si>
    <t>16A2</t>
  </si>
  <si>
    <t>16A3</t>
  </si>
  <si>
    <t>19A1</t>
  </si>
  <si>
    <t>19A2</t>
  </si>
  <si>
    <t>19A3</t>
  </si>
  <si>
    <t>16A4</t>
  </si>
  <si>
    <t>16A5</t>
  </si>
  <si>
    <t>16A6</t>
  </si>
  <si>
    <t>S34</t>
  </si>
  <si>
    <t>S35</t>
  </si>
  <si>
    <t>S37</t>
  </si>
  <si>
    <t>S38</t>
  </si>
  <si>
    <t>S36</t>
  </si>
  <si>
    <t>S39</t>
  </si>
  <si>
    <t>19B4</t>
  </si>
  <si>
    <t>19B5</t>
  </si>
  <si>
    <t>19B6</t>
  </si>
  <si>
    <t>12B6</t>
  </si>
  <si>
    <t>14B6</t>
  </si>
  <si>
    <t>19B1</t>
  </si>
  <si>
    <t>14A1</t>
  </si>
  <si>
    <t>14A2</t>
  </si>
  <si>
    <t>14A3</t>
  </si>
  <si>
    <t>19B2</t>
  </si>
  <si>
    <t>19B3</t>
  </si>
  <si>
    <t>19B7</t>
  </si>
  <si>
    <t>19B9</t>
  </si>
  <si>
    <t>12C1</t>
  </si>
  <si>
    <t>14C1</t>
  </si>
  <si>
    <t>12C2</t>
  </si>
  <si>
    <t>12C3</t>
  </si>
  <si>
    <t>14B1</t>
  </si>
  <si>
    <t>14B2</t>
  </si>
  <si>
    <t>14B3</t>
  </si>
  <si>
    <t>14C5</t>
  </si>
  <si>
    <t>12A4</t>
  </si>
  <si>
    <t>12A5</t>
  </si>
  <si>
    <t>16B4</t>
  </si>
  <si>
    <t>16C4</t>
  </si>
  <si>
    <t>14C2</t>
  </si>
  <si>
    <t>14C3</t>
  </si>
  <si>
    <t>16B5</t>
  </si>
  <si>
    <t>12B4</t>
  </si>
  <si>
    <t>12C4</t>
  </si>
  <si>
    <t>14B5</t>
  </si>
  <si>
    <t>14B7</t>
  </si>
  <si>
    <t>14B9</t>
  </si>
  <si>
    <t>14B4</t>
  </si>
  <si>
    <t>14A4</t>
  </si>
  <si>
    <t>19A4</t>
  </si>
  <si>
    <t>14A5</t>
  </si>
  <si>
    <t>14AA1</t>
  </si>
  <si>
    <t>14AA2</t>
  </si>
  <si>
    <t>14AA3</t>
  </si>
  <si>
    <t>16AA1</t>
  </si>
  <si>
    <t>16AA2</t>
  </si>
  <si>
    <t>16AA3</t>
  </si>
  <si>
    <t>19AA1</t>
  </si>
  <si>
    <t>19AA2</t>
  </si>
  <si>
    <t>19AA3</t>
  </si>
  <si>
    <t>14AA4</t>
  </si>
  <si>
    <t>19AA4</t>
  </si>
  <si>
    <t>14AA5</t>
  </si>
  <si>
    <t>16AA4</t>
  </si>
  <si>
    <t>12B5</t>
  </si>
  <si>
    <t>12C5</t>
  </si>
  <si>
    <t>12C6</t>
  </si>
  <si>
    <t>12B7</t>
  </si>
  <si>
    <t>12B8</t>
  </si>
  <si>
    <t>12B9</t>
  </si>
  <si>
    <t>12A6</t>
  </si>
  <si>
    <t>12A9</t>
  </si>
  <si>
    <t>12A8</t>
  </si>
  <si>
    <t>12A7</t>
  </si>
  <si>
    <t>19A7</t>
  </si>
  <si>
    <t>19A8</t>
  </si>
  <si>
    <t>19A9</t>
  </si>
  <si>
    <t>19A5</t>
  </si>
  <si>
    <t>19A6</t>
  </si>
  <si>
    <t>14C4</t>
  </si>
  <si>
    <t>14C6</t>
  </si>
  <si>
    <t>16B6</t>
  </si>
  <si>
    <t>16B7</t>
  </si>
  <si>
    <t>16B8</t>
  </si>
  <si>
    <t>16B9</t>
  </si>
  <si>
    <t>14A6</t>
  </si>
  <si>
    <t>16C5</t>
  </si>
  <si>
    <t>16C6</t>
  </si>
  <si>
    <t>14B8</t>
  </si>
  <si>
    <t>14A7</t>
  </si>
  <si>
    <t>14A8</t>
  </si>
  <si>
    <t>14A9</t>
  </si>
  <si>
    <t>14C7</t>
  </si>
  <si>
    <t>14C8</t>
  </si>
  <si>
    <t>14C9</t>
  </si>
  <si>
    <t>19B8</t>
  </si>
  <si>
    <t>16A7</t>
  </si>
  <si>
    <t>16A8</t>
  </si>
  <si>
    <t>16A9</t>
  </si>
  <si>
    <t>14AA 5v6</t>
  </si>
  <si>
    <t>14AA 3V4</t>
  </si>
  <si>
    <t>16AA 5V6</t>
  </si>
  <si>
    <t>16AA 3V4</t>
  </si>
  <si>
    <t>19AA 3V4</t>
  </si>
  <si>
    <t>16AA5</t>
  </si>
  <si>
    <t>16AA6</t>
  </si>
  <si>
    <t>16AA7</t>
  </si>
  <si>
    <t>16AA8</t>
  </si>
  <si>
    <t>16AA9</t>
  </si>
  <si>
    <t>19AA6</t>
  </si>
  <si>
    <t>19AA5</t>
  </si>
  <si>
    <t>14AA9</t>
  </si>
  <si>
    <t>14AA8</t>
  </si>
  <si>
    <t>14AA7</t>
  </si>
  <si>
    <t>14AA6</t>
  </si>
  <si>
    <t>16AA 5V</t>
  </si>
  <si>
    <t>16AA 3V</t>
  </si>
  <si>
    <t>19AA 3V</t>
  </si>
  <si>
    <t>16B Fina</t>
  </si>
  <si>
    <t>16C Fina</t>
  </si>
  <si>
    <t>19B Fina</t>
  </si>
  <si>
    <t>19A Fina</t>
  </si>
  <si>
    <t>16AA Fina</t>
  </si>
  <si>
    <t>19AA Fina</t>
  </si>
  <si>
    <t>1A</t>
  </si>
  <si>
    <t>1C</t>
  </si>
  <si>
    <t>2B</t>
  </si>
  <si>
    <t>3C</t>
  </si>
  <si>
    <t>1B</t>
  </si>
  <si>
    <t>2A</t>
  </si>
  <si>
    <t>3A</t>
  </si>
  <si>
    <t>3B</t>
  </si>
  <si>
    <t>2C</t>
  </si>
  <si>
    <t>AB</t>
  </si>
  <si>
    <t xml:space="preserve">No back to back &lt; 2:00 </t>
  </si>
  <si>
    <t>No flood needed</t>
  </si>
  <si>
    <t>Iginla</t>
  </si>
  <si>
    <t>Kinex</t>
  </si>
  <si>
    <t>Troy Murray</t>
  </si>
  <si>
    <t>Mark Messier</t>
  </si>
  <si>
    <t>Performance</t>
  </si>
  <si>
    <t>Schedule</t>
  </si>
  <si>
    <t>CNW-U10S3-3</t>
  </si>
  <si>
    <t>SPK-U10S3-2</t>
  </si>
  <si>
    <t>CBV-U10S3-1</t>
  </si>
  <si>
    <t>FMC-U10S3-1</t>
  </si>
  <si>
    <t>STA-U10S3-1</t>
  </si>
  <si>
    <t>STA-U10S3-2</t>
  </si>
  <si>
    <t>SPK-U12A-1</t>
  </si>
  <si>
    <t>AIR-U12A-1</t>
  </si>
  <si>
    <t>EDM-U12A-1</t>
  </si>
  <si>
    <t>FSK-U12A-1</t>
  </si>
  <si>
    <t>STA-U12A-1</t>
  </si>
  <si>
    <t>STA-U12A-2</t>
  </si>
  <si>
    <t>CBV-U12B-2</t>
  </si>
  <si>
    <t>EDM-U12B-1</t>
  </si>
  <si>
    <t>SGV-U12B-1</t>
  </si>
  <si>
    <t>CNW-U12B-1</t>
  </si>
  <si>
    <t>STA-U12B-1</t>
  </si>
  <si>
    <t>STA-U12B-2</t>
  </si>
  <si>
    <t>RDR-U12C-1</t>
  </si>
  <si>
    <t>SPK-U12C-1</t>
  </si>
  <si>
    <t>SPK-U12C-2</t>
  </si>
  <si>
    <t>LAC-U14A-1</t>
  </si>
  <si>
    <t>CBV-U14A-1</t>
  </si>
  <si>
    <t>SGV-U14A-1</t>
  </si>
  <si>
    <t>RDR-U14A-1</t>
  </si>
  <si>
    <t>EDM-U14A-1</t>
  </si>
  <si>
    <t>STA-U14A-1</t>
  </si>
  <si>
    <t>CBV-U14B-3</t>
  </si>
  <si>
    <t>CBV-U14B-1</t>
  </si>
  <si>
    <t>SPK-U14B-1</t>
  </si>
  <si>
    <t>SASK-U14B-1</t>
  </si>
  <si>
    <t>STA-U14B-1</t>
  </si>
  <si>
    <t>SPK-U14C-1</t>
  </si>
  <si>
    <t>PEM-U14C-1</t>
  </si>
  <si>
    <t>EDM-14C-1</t>
  </si>
  <si>
    <t>CBV-U14C-2</t>
  </si>
  <si>
    <t>STA-U14C-1</t>
  </si>
  <si>
    <t>CNW-U16A-2</t>
  </si>
  <si>
    <t>SASK-U16A-1</t>
  </si>
  <si>
    <t>CBV-U16A-2</t>
  </si>
  <si>
    <t>AIR-U16A-1</t>
  </si>
  <si>
    <t>LAC-U16A-1</t>
  </si>
  <si>
    <t>STA-U16A-1</t>
  </si>
  <si>
    <t>RRA-U16B-1</t>
  </si>
  <si>
    <t>FMC-U16B-1</t>
  </si>
  <si>
    <t>MHT-U16B-1</t>
  </si>
  <si>
    <t>DVY-U16B-1</t>
  </si>
  <si>
    <t>EDM-U16B-1</t>
  </si>
  <si>
    <t>STA-U16B-1</t>
  </si>
  <si>
    <t>BMT-U16C-1</t>
  </si>
  <si>
    <t>CNW-U16C-1</t>
  </si>
  <si>
    <t>EDM-U16C-1</t>
  </si>
  <si>
    <t>AIR-U16C-1</t>
  </si>
  <si>
    <t>EDM-U19A-1</t>
  </si>
  <si>
    <t xml:space="preserve">CNW-U19A-2 </t>
  </si>
  <si>
    <t>LAC-U19A-1</t>
  </si>
  <si>
    <t>AIR-U19A-1</t>
  </si>
  <si>
    <t>SASK-U19A-1</t>
  </si>
  <si>
    <t>STA-U19A-1</t>
  </si>
  <si>
    <t>MHT-U19B-1</t>
  </si>
  <si>
    <t>SPK-U19B-2</t>
  </si>
  <si>
    <t>AIR-U19B-1</t>
  </si>
  <si>
    <t>STA-U19B-1</t>
  </si>
  <si>
    <t>STA-U19B-2</t>
  </si>
  <si>
    <t>ERC-U14AA-1</t>
  </si>
  <si>
    <t>CGY-U14AA-3</t>
  </si>
  <si>
    <t>SGV-U14AA-1</t>
  </si>
  <si>
    <t>CGY-U14AA-1</t>
  </si>
  <si>
    <t>STA-U14AA-1</t>
  </si>
  <si>
    <t>CGY-U16AA-1</t>
  </si>
  <si>
    <t>SGV-U16AA-1</t>
  </si>
  <si>
    <t>RBC-U16AA-1</t>
  </si>
  <si>
    <t>STA-U16AA-1</t>
  </si>
  <si>
    <t>ERC-U19AA-1</t>
  </si>
  <si>
    <t>SPK-U19AA-1</t>
  </si>
  <si>
    <t>RBC-U19AA-1</t>
  </si>
  <si>
    <t>STA-U19AA-1</t>
  </si>
  <si>
    <t>Regular Practices</t>
  </si>
  <si>
    <t>Team</t>
  </si>
  <si>
    <t>WAM</t>
  </si>
  <si>
    <t>RUSH</t>
  </si>
  <si>
    <t>Step 1</t>
  </si>
  <si>
    <t>Step 2</t>
  </si>
  <si>
    <t>A1</t>
  </si>
  <si>
    <t>B2</t>
  </si>
  <si>
    <t>C3</t>
  </si>
  <si>
    <t>A2</t>
  </si>
  <si>
    <t>B3</t>
  </si>
  <si>
    <t>B1</t>
  </si>
  <si>
    <t>C1</t>
  </si>
  <si>
    <t>C2</t>
  </si>
  <si>
    <t>A3</t>
  </si>
  <si>
    <t>AIR-U10S3-1</t>
  </si>
  <si>
    <t>RDR-U12A-1</t>
  </si>
  <si>
    <t>CNW-U12A-2</t>
  </si>
  <si>
    <t>FSK-U12B-1</t>
  </si>
  <si>
    <t>RDR-U12B-1</t>
  </si>
  <si>
    <t>SRA-U14A-1</t>
  </si>
  <si>
    <t>CBV-U14A-2</t>
  </si>
  <si>
    <t>FSK-U14A-1</t>
  </si>
  <si>
    <t>SPK-U14A-1</t>
  </si>
  <si>
    <t>CNW-U14-B</t>
  </si>
  <si>
    <t>CBV-U14B-2</t>
  </si>
  <si>
    <t>PEM-U14B-1</t>
  </si>
  <si>
    <t>STA-U14B-2</t>
  </si>
  <si>
    <t>DVY-U16A-1</t>
  </si>
  <si>
    <t>SRA-U16A-1</t>
  </si>
  <si>
    <t>RRA- U16A-1</t>
  </si>
  <si>
    <t>CNW-U16B-1</t>
  </si>
  <si>
    <t>CBV-U16B-1</t>
  </si>
  <si>
    <t>CBV-U16B-2</t>
  </si>
  <si>
    <t>SGV-U16B-1</t>
  </si>
  <si>
    <t>SPK-U16B-1</t>
  </si>
  <si>
    <t>STA-U16C-1</t>
  </si>
  <si>
    <t>SPK-U16C-1</t>
  </si>
  <si>
    <t>SRA-U19A-1</t>
  </si>
  <si>
    <t>CNW-U19A-1</t>
  </si>
  <si>
    <t>LTH-U19A-1</t>
  </si>
  <si>
    <t>SPK-U19A-1</t>
  </si>
  <si>
    <t>PEM-U19B-1</t>
  </si>
  <si>
    <t>AIR-U19B-2</t>
  </si>
  <si>
    <t>CBV-U19B-4</t>
  </si>
  <si>
    <t>EDM-U14AA-1</t>
  </si>
  <si>
    <t>CAS-U14AA-1</t>
  </si>
  <si>
    <t>CGY U16AA-2</t>
  </si>
  <si>
    <t>ERC-U16AA-1</t>
  </si>
  <si>
    <t>SPK-u16AA-1</t>
  </si>
  <si>
    <t>SGV-U19AA-1</t>
  </si>
  <si>
    <t>CGY-U19AA-1</t>
  </si>
  <si>
    <t>SGV-U19A-1</t>
  </si>
  <si>
    <t>SGV-U19B-1</t>
  </si>
  <si>
    <t>BC-U16AA</t>
  </si>
  <si>
    <t>BC-U19AA</t>
  </si>
  <si>
    <t>SPK-U16AA-1</t>
  </si>
  <si>
    <t>CNW-U14B-1</t>
  </si>
  <si>
    <t>FSK-U10S3-1</t>
  </si>
  <si>
    <t>19AA 5v6</t>
  </si>
  <si>
    <t>RDR-U10S3-1</t>
  </si>
  <si>
    <t>2nd place</t>
  </si>
  <si>
    <t>1st place</t>
  </si>
  <si>
    <t>SPK-U19C-1</t>
  </si>
  <si>
    <t>3rd place</t>
  </si>
  <si>
    <t>S1-1vS1-2</t>
  </si>
  <si>
    <t>S1-3 vs S1-4</t>
  </si>
  <si>
    <t>S1-1 vs S1-4</t>
  </si>
  <si>
    <t>S1-2 vs S1-3</t>
  </si>
  <si>
    <t>S2-1</t>
  </si>
  <si>
    <t>S2-3</t>
  </si>
  <si>
    <t>S2-2</t>
  </si>
  <si>
    <t>V.2.2. updated Sept 28, 2025 (12am) (update to name of RDR U10S3-1 and RDR-U12A-1)</t>
  </si>
  <si>
    <t>V.2.3. updated Sept 28, 2025 (3pm); adjustment of game times for U16A at Performance Arena on Oct 10 for games starting and after 1545 (adjustment by 15 min)</t>
  </si>
  <si>
    <t>V.2.4</t>
  </si>
  <si>
    <t>Winner of 2nd v 3rd Game</t>
  </si>
  <si>
    <t>WAM v. Black Gold Rush</t>
  </si>
  <si>
    <t>FEATURE GAME - NRL LEAGUE GAME</t>
  </si>
  <si>
    <t>SRA = Saskatoon Ringette Association; RRA = Regina Ringette Association</t>
  </si>
  <si>
    <t>V.2.4. updated Oct 4, 2025; U16C division finalized; U16B game #1 changed (later start SGV v. CBV-1); Step 1 and Step 2 games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</si>
</sst>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;[Red]\-&quot;$&quot;#,##0"/>
    <numFmt numFmtId="8" formatCode="&quot;$&quot;#,##0.00;[Red]\-&quot;$&quot;#,##0.00"/>
    <numFmt numFmtId="164" formatCode="[$-F800]dddd\,\ mmmm\ dd\,\ yyyy"/>
    <numFmt numFmtId="165" formatCode="[$-F400]h:mm:ss\ AM/PM"/>
  </numFmts>
  <fonts count="32">
    <font>
      <sz val="11"/>
      <color theme="1"/>
      <name val="Myriad Pro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Myriad Pro"/>
      <family val="2"/>
    </font>
    <font>
      <b/>
      <sz val="11"/>
      <color theme="1"/>
      <name val="Myriad Pro"/>
      <family val="2"/>
    </font>
    <font>
      <sz val="8"/>
      <name val="Myriad Pro"/>
      <family val="2"/>
    </font>
    <font>
      <b/>
      <sz val="11"/>
      <color theme="1"/>
      <name val="Myriad Pro"/>
      <family val="2"/>
    </font>
    <font>
      <sz val="12"/>
      <color rgb="FF222222"/>
      <name val="Arial"/>
      <family val="2"/>
    </font>
    <font>
      <i/>
      <sz val="11"/>
      <color theme="1"/>
      <name val="Myriad Pro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theme="1"/>
      <name val="Myriad Pro"/>
    </font>
    <font>
      <i/>
      <sz val="10"/>
      <color theme="1"/>
      <name val="Myriad Pro"/>
    </font>
    <font>
      <sz val="8"/>
      <color theme="1"/>
      <name val="Myriad Pro"/>
      <family val="2"/>
    </font>
  </fonts>
  <fills count="4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45">
    <xf numFmtId="0" fontId="0" fillId="0" borderId="0"/>
    <xf numFmtId="0" fontId="11" fillId="0" borderId="0" applyNumberFormat="0" applyFill="0" applyBorder="0" applyAlignment="0" applyProtection="0"/>
    <xf numFmtId="0" fontId="12" fillId="0" borderId="50" applyNumberFormat="0" applyFill="0" applyAlignment="0" applyProtection="0"/>
    <xf numFmtId="0" fontId="13" fillId="0" borderId="51" applyNumberFormat="0" applyFill="0" applyAlignment="0" applyProtection="0"/>
    <xf numFmtId="0" fontId="14" fillId="0" borderId="52" applyNumberFormat="0" applyFill="0" applyAlignment="0" applyProtection="0"/>
    <xf numFmtId="0" fontId="14" fillId="0" borderId="0" applyNumberFormat="0" applyFill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53" applyNumberFormat="0" applyAlignment="0" applyProtection="0"/>
    <xf numFmtId="0" fontId="19" fillId="18" borderId="54" applyNumberFormat="0" applyAlignment="0" applyProtection="0"/>
    <xf numFmtId="0" fontId="20" fillId="18" borderId="53" applyNumberFormat="0" applyAlignment="0" applyProtection="0"/>
    <xf numFmtId="0" fontId="21" fillId="0" borderId="55" applyNumberFormat="0" applyFill="0" applyAlignment="0" applyProtection="0"/>
    <xf numFmtId="0" fontId="22" fillId="19" borderId="5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58" applyNumberFormat="0" applyFill="0" applyAlignment="0" applyProtection="0"/>
    <xf numFmtId="0" fontId="26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6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6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6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26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26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0" borderId="0"/>
    <xf numFmtId="0" fontId="4" fillId="20" borderId="57" applyNumberFormat="0" applyFont="0" applyAlignment="0" applyProtection="0"/>
    <xf numFmtId="0" fontId="28" fillId="0" borderId="0"/>
    <xf numFmtId="9" fontId="28" fillId="0" borderId="0" applyFont="0" applyFill="0" applyBorder="0" applyAlignment="0" applyProtection="0"/>
  </cellStyleXfs>
  <cellXfs count="181">
    <xf numFmtId="0" fontId="0" fillId="0" borderId="0" xfId="0"/>
    <xf numFmtId="0" fontId="6" fillId="0" borderId="0" xfId="0" applyFont="1"/>
    <xf numFmtId="0" fontId="0" fillId="2" borderId="0" xfId="0" applyFill="1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4" xfId="0" applyFont="1" applyBorder="1"/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0" xfId="0" applyFill="1"/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4" xfId="0" applyFill="1" applyBorder="1"/>
    <xf numFmtId="0" fontId="0" fillId="5" borderId="6" xfId="0" applyFill="1" applyBorder="1"/>
    <xf numFmtId="0" fontId="6" fillId="4" borderId="1" xfId="0" applyFont="1" applyFill="1" applyBorder="1"/>
    <xf numFmtId="164" fontId="0" fillId="0" borderId="0" xfId="0" applyNumberFormat="1"/>
    <xf numFmtId="20" fontId="0" fillId="0" borderId="0" xfId="0" applyNumberFormat="1"/>
    <xf numFmtId="20" fontId="0" fillId="0" borderId="0" xfId="0" applyNumberFormat="1" applyAlignment="1">
      <alignment horizontal="left"/>
    </xf>
    <xf numFmtId="20" fontId="5" fillId="0" borderId="0" xfId="0" applyNumberFormat="1" applyFont="1"/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6" borderId="0" xfId="0" applyFill="1"/>
    <xf numFmtId="0" fontId="0" fillId="5" borderId="10" xfId="0" applyFill="1" applyBorder="1"/>
    <xf numFmtId="0" fontId="0" fillId="2" borderId="10" xfId="0" applyFill="1" applyBorder="1"/>
    <xf numFmtId="0" fontId="0" fillId="4" borderId="10" xfId="0" applyFill="1" applyBorder="1"/>
    <xf numFmtId="0" fontId="0" fillId="3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5" xfId="0" applyFill="1" applyBorder="1"/>
    <xf numFmtId="0" fontId="0" fillId="2" borderId="14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4" xfId="0" applyFill="1" applyBorder="1"/>
    <xf numFmtId="164" fontId="0" fillId="0" borderId="3" xfId="0" applyNumberFormat="1" applyBorder="1"/>
    <xf numFmtId="20" fontId="0" fillId="0" borderId="3" xfId="0" applyNumberFormat="1" applyBorder="1"/>
    <xf numFmtId="2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3" borderId="12" xfId="0" applyFill="1" applyBorder="1"/>
    <xf numFmtId="164" fontId="0" fillId="7" borderId="0" xfId="0" applyNumberFormat="1" applyFill="1"/>
    <xf numFmtId="0" fontId="0" fillId="7" borderId="0" xfId="0" applyFill="1"/>
    <xf numFmtId="20" fontId="0" fillId="7" borderId="0" xfId="0" applyNumberFormat="1" applyFill="1"/>
    <xf numFmtId="0" fontId="0" fillId="7" borderId="0" xfId="0" applyFill="1" applyAlignment="1">
      <alignment horizontal="left"/>
    </xf>
    <xf numFmtId="15" fontId="0" fillId="0" borderId="0" xfId="0" applyNumberFormat="1"/>
    <xf numFmtId="8" fontId="0" fillId="0" borderId="0" xfId="0" applyNumberFormat="1"/>
    <xf numFmtId="6" fontId="0" fillId="0" borderId="0" xfId="0" applyNumberFormat="1"/>
    <xf numFmtId="0" fontId="0" fillId="8" borderId="0" xfId="0" applyFill="1"/>
    <xf numFmtId="0" fontId="0" fillId="4" borderId="15" xfId="0" applyFill="1" applyBorder="1"/>
    <xf numFmtId="0" fontId="0" fillId="2" borderId="26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35" xfId="0" applyBorder="1"/>
    <xf numFmtId="0" fontId="0" fillId="0" borderId="26" xfId="0" applyBorder="1"/>
    <xf numFmtId="0" fontId="0" fillId="9" borderId="0" xfId="0" applyFill="1"/>
    <xf numFmtId="0" fontId="0" fillId="0" borderId="23" xfId="0" applyBorder="1"/>
    <xf numFmtId="0" fontId="0" fillId="10" borderId="0" xfId="0" applyFill="1"/>
    <xf numFmtId="20" fontId="0" fillId="11" borderId="3" xfId="0" applyNumberFormat="1" applyFill="1" applyBorder="1"/>
    <xf numFmtId="20" fontId="0" fillId="11" borderId="0" xfId="0" applyNumberFormat="1" applyFill="1"/>
    <xf numFmtId="0" fontId="6" fillId="0" borderId="3" xfId="0" applyFont="1" applyBorder="1"/>
    <xf numFmtId="0" fontId="0" fillId="0" borderId="0" xfId="0" applyAlignment="1">
      <alignment wrapText="1"/>
    </xf>
    <xf numFmtId="20" fontId="0" fillId="4" borderId="0" xfId="0" applyNumberFormat="1" applyFill="1"/>
    <xf numFmtId="20" fontId="0" fillId="4" borderId="0" xfId="0" applyNumberFormat="1" applyFill="1" applyAlignment="1">
      <alignment horizontal="left"/>
    </xf>
    <xf numFmtId="20" fontId="0" fillId="3" borderId="0" xfId="0" applyNumberFormat="1" applyFill="1"/>
    <xf numFmtId="20" fontId="0" fillId="3" borderId="3" xfId="0" applyNumberFormat="1" applyFill="1" applyBorder="1"/>
    <xf numFmtId="20" fontId="5" fillId="0" borderId="0" xfId="0" applyNumberFormat="1" applyFont="1" applyAlignment="1">
      <alignment horizontal="left"/>
    </xf>
    <xf numFmtId="0" fontId="8" fillId="0" borderId="3" xfId="0" applyFont="1" applyBorder="1"/>
    <xf numFmtId="0" fontId="8" fillId="0" borderId="0" xfId="0" applyFont="1"/>
    <xf numFmtId="0" fontId="0" fillId="4" borderId="36" xfId="0" applyFill="1" applyBorder="1"/>
    <xf numFmtId="0" fontId="0" fillId="4" borderId="37" xfId="0" applyFill="1" applyBorder="1"/>
    <xf numFmtId="0" fontId="0" fillId="4" borderId="38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41" xfId="0" applyFill="1" applyBorder="1"/>
    <xf numFmtId="0" fontId="0" fillId="3" borderId="42" xfId="0" applyFill="1" applyBorder="1"/>
    <xf numFmtId="0" fontId="0" fillId="3" borderId="43" xfId="0" applyFill="1" applyBorder="1"/>
    <xf numFmtId="0" fontId="0" fillId="3" borderId="44" xfId="0" applyFill="1" applyBorder="1"/>
    <xf numFmtId="0" fontId="0" fillId="4" borderId="45" xfId="0" applyFill="1" applyBorder="1"/>
    <xf numFmtId="0" fontId="0" fillId="4" borderId="46" xfId="0" applyFill="1" applyBorder="1"/>
    <xf numFmtId="0" fontId="0" fillId="3" borderId="11" xfId="0" applyFill="1" applyBorder="1"/>
    <xf numFmtId="20" fontId="0" fillId="2" borderId="0" xfId="0" applyNumberFormat="1" applyFill="1"/>
    <xf numFmtId="0" fontId="9" fillId="0" borderId="0" xfId="0" applyFont="1" applyAlignment="1">
      <alignment vertical="center"/>
    </xf>
    <xf numFmtId="164" fontId="0" fillId="2" borderId="0" xfId="0" applyNumberFormat="1" applyFill="1"/>
    <xf numFmtId="0" fontId="0" fillId="12" borderId="15" xfId="0" applyFill="1" applyBorder="1"/>
    <xf numFmtId="0" fontId="0" fillId="12" borderId="20" xfId="0" applyFill="1" applyBorder="1"/>
    <xf numFmtId="0" fontId="0" fillId="12" borderId="13" xfId="0" applyFill="1" applyBorder="1"/>
    <xf numFmtId="0" fontId="0" fillId="12" borderId="11" xfId="0" applyFill="1" applyBorder="1"/>
    <xf numFmtId="0" fontId="0" fillId="12" borderId="14" xfId="0" applyFill="1" applyBorder="1"/>
    <xf numFmtId="0" fontId="0" fillId="12" borderId="12" xfId="0" applyFill="1" applyBorder="1"/>
    <xf numFmtId="0" fontId="0" fillId="12" borderId="27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2" borderId="18" xfId="0" applyFill="1" applyBorder="1"/>
    <xf numFmtId="0" fontId="0" fillId="2" borderId="21" xfId="0" applyFill="1" applyBorder="1"/>
    <xf numFmtId="0" fontId="0" fillId="4" borderId="47" xfId="0" applyFill="1" applyBorder="1"/>
    <xf numFmtId="0" fontId="0" fillId="4" borderId="19" xfId="0" applyFill="1" applyBorder="1"/>
    <xf numFmtId="164" fontId="0" fillId="0" borderId="1" xfId="0" applyNumberFormat="1" applyBorder="1"/>
    <xf numFmtId="0" fontId="0" fillId="9" borderId="1" xfId="0" applyFill="1" applyBorder="1"/>
    <xf numFmtId="20" fontId="0" fillId="0" borderId="1" xfId="0" applyNumberFormat="1" applyBorder="1"/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20" xfId="0" applyFill="1" applyBorder="1"/>
    <xf numFmtId="0" fontId="0" fillId="4" borderId="13" xfId="0" applyFill="1" applyBorder="1"/>
    <xf numFmtId="0" fontId="0" fillId="0" borderId="0" xfId="0" applyAlignment="1">
      <alignment horizontal="center"/>
    </xf>
    <xf numFmtId="20" fontId="0" fillId="13" borderId="0" xfId="0" applyNumberFormat="1" applyFill="1"/>
    <xf numFmtId="20" fontId="0" fillId="6" borderId="0" xfId="0" applyNumberFormat="1" applyFill="1"/>
    <xf numFmtId="20" fontId="0" fillId="6" borderId="0" xfId="0" applyNumberFormat="1" applyFill="1" applyAlignment="1">
      <alignment horizontal="left"/>
    </xf>
    <xf numFmtId="20" fontId="0" fillId="9" borderId="0" xfId="0" applyNumberFormat="1" applyFill="1"/>
    <xf numFmtId="0" fontId="0" fillId="2" borderId="49" xfId="0" applyFill="1" applyBorder="1"/>
    <xf numFmtId="20" fontId="0" fillId="0" borderId="29" xfId="0" applyNumberFormat="1" applyBorder="1"/>
    <xf numFmtId="20" fontId="0" fillId="0" borderId="59" xfId="0" applyNumberFormat="1" applyBorder="1"/>
    <xf numFmtId="20" fontId="0" fillId="0" borderId="59" xfId="0" applyNumberFormat="1" applyBorder="1" applyAlignment="1">
      <alignment horizontal="left"/>
    </xf>
    <xf numFmtId="0" fontId="0" fillId="0" borderId="59" xfId="0" applyBorder="1"/>
    <xf numFmtId="20" fontId="0" fillId="0" borderId="33" xfId="0" applyNumberFormat="1" applyBorder="1"/>
    <xf numFmtId="0" fontId="0" fillId="0" borderId="48" xfId="0" applyBorder="1"/>
    <xf numFmtId="0" fontId="0" fillId="0" borderId="47" xfId="0" applyBorder="1"/>
    <xf numFmtId="0" fontId="0" fillId="5" borderId="11" xfId="0" applyFill="1" applyBorder="1"/>
    <xf numFmtId="0" fontId="0" fillId="45" borderId="0" xfId="0" applyFill="1"/>
    <xf numFmtId="0" fontId="10" fillId="0" borderId="0" xfId="0" applyFont="1"/>
    <xf numFmtId="0" fontId="10" fillId="0" borderId="0" xfId="0" applyFont="1" applyAlignment="1">
      <alignment horizontal="center"/>
    </xf>
    <xf numFmtId="0" fontId="6" fillId="4" borderId="29" xfId="0" applyFont="1" applyFill="1" applyBorder="1"/>
    <xf numFmtId="0" fontId="6" fillId="4" borderId="59" xfId="0" applyFont="1" applyFill="1" applyBorder="1"/>
    <xf numFmtId="0" fontId="6" fillId="4" borderId="59" xfId="0" applyFont="1" applyFill="1" applyBorder="1" applyAlignment="1">
      <alignment horizontal="left"/>
    </xf>
    <xf numFmtId="0" fontId="6" fillId="4" borderId="30" xfId="0" applyFont="1" applyFill="1" applyBorder="1"/>
    <xf numFmtId="0" fontId="6" fillId="4" borderId="31" xfId="0" applyFont="1" applyFill="1" applyBorder="1" applyAlignment="1">
      <alignment horizontal="center"/>
    </xf>
    <xf numFmtId="0" fontId="4" fillId="0" borderId="0" xfId="41" applyAlignment="1">
      <alignment horizontal="right"/>
    </xf>
    <xf numFmtId="0" fontId="27" fillId="0" borderId="0" xfId="41" applyFont="1" applyAlignment="1">
      <alignment horizontal="right"/>
    </xf>
    <xf numFmtId="0" fontId="3" fillId="0" borderId="0" xfId="41" applyFont="1" applyAlignment="1">
      <alignment horizontal="right"/>
    </xf>
    <xf numFmtId="0" fontId="6" fillId="4" borderId="30" xfId="0" applyFont="1" applyFill="1" applyBorder="1" applyAlignment="1">
      <alignment horizontal="left"/>
    </xf>
    <xf numFmtId="0" fontId="3" fillId="0" borderId="0" xfId="41" applyFont="1" applyAlignment="1">
      <alignment horizontal="center"/>
    </xf>
    <xf numFmtId="0" fontId="2" fillId="0" borderId="0" xfId="41" applyFont="1" applyAlignment="1">
      <alignment horizontal="right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4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left"/>
    </xf>
    <xf numFmtId="0" fontId="1" fillId="6" borderId="0" xfId="41" applyFont="1" applyFill="1" applyAlignment="1">
      <alignment horizontal="right"/>
    </xf>
    <xf numFmtId="0" fontId="31" fillId="4" borderId="0" xfId="0" applyFont="1" applyFill="1"/>
    <xf numFmtId="0" fontId="25" fillId="4" borderId="0" xfId="41" applyFont="1" applyFill="1" applyAlignment="1">
      <alignment horizontal="left"/>
    </xf>
    <xf numFmtId="0" fontId="6" fillId="4" borderId="0" xfId="0" applyFont="1" applyFill="1"/>
    <xf numFmtId="165" fontId="0" fillId="4" borderId="0" xfId="0" applyNumberFormat="1" applyFill="1"/>
    <xf numFmtId="164" fontId="0" fillId="46" borderId="0" xfId="0" applyNumberFormat="1" applyFill="1"/>
    <xf numFmtId="0" fontId="0" fillId="46" borderId="0" xfId="0" applyFill="1"/>
    <xf numFmtId="20" fontId="0" fillId="46" borderId="0" xfId="0" applyNumberFormat="1" applyFill="1"/>
    <xf numFmtId="20" fontId="0" fillId="46" borderId="0" xfId="0" applyNumberFormat="1" applyFill="1" applyAlignment="1">
      <alignment horizontal="left"/>
    </xf>
    <xf numFmtId="0" fontId="0" fillId="46" borderId="0" xfId="0" applyFill="1" applyAlignment="1">
      <alignment horizontal="left"/>
    </xf>
    <xf numFmtId="0" fontId="3" fillId="46" borderId="0" xfId="41" applyFont="1" applyFill="1" applyAlignment="1">
      <alignment horizontal="center"/>
    </xf>
    <xf numFmtId="0" fontId="0" fillId="46" borderId="0" xfId="0" applyFill="1" applyAlignment="1">
      <alignment horizontal="center"/>
    </xf>
    <xf numFmtId="20" fontId="5" fillId="46" borderId="0" xfId="0" applyNumberFormat="1" applyFont="1" applyFill="1"/>
    <xf numFmtId="20" fontId="5" fillId="46" borderId="0" xfId="0" applyNumberFormat="1" applyFont="1" applyFill="1" applyAlignment="1">
      <alignment horizontal="left"/>
    </xf>
    <xf numFmtId="0" fontId="31" fillId="46" borderId="0" xfId="0" applyFont="1" applyFill="1"/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FDB7D56A-EB1F-4CE1-9859-F147991C627A}"/>
    <cellStyle name="Normal 3" xfId="43" xr:uid="{07094DAC-4F2C-4C20-AC23-95409D3AC401}"/>
    <cellStyle name="Note 2" xfId="42" xr:uid="{DBE1F95A-5CAA-4163-87B4-F26325C194D9}"/>
    <cellStyle name="Output" xfId="10" builtinId="21" customBuiltin="1"/>
    <cellStyle name="Percent 2" xfId="44" xr:uid="{5553DCB3-FA95-4A03-9416-51681524EF27}"/>
    <cellStyle name="Title" xfId="1" builtinId="15" customBuiltin="1"/>
    <cellStyle name="Total" xfId="16" builtinId="25" customBuiltin="1"/>
    <cellStyle name="Warning Text" xfId="14" builtinId="11" customBuiltin="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 xr9:uid="{69D37C4A-7E2C-4CCA-9740-CA2A0B164A8B}">
      <tableStyleElement type="headerRow" dxfId="19"/>
      <tableStyleElement type="firstRowStripe" dxfId="18"/>
      <tableStyleElement type="secondRowStripe" dxfId="17"/>
    </tableStyle>
  </tableStyles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yan McNeil" id="{516035F5-24E2-42C5-9052-74CE727BAE52}" userId="58d5d69ecbd04b20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5" dT="2024-09-12T15:31:44.50" personId="{516035F5-24E2-42C5-9052-74CE727BAE52}" id="{70C500FC-04B9-4EF3-9D10-AACBF15F6DAD}">
    <text>8:15 COSA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96C8-135E-4D26-ACC0-34197369F19C}">
  <dimension ref="B1:P55"/>
  <sheetViews>
    <sheetView workbookViewId="0">
      <selection activeCell="P23" sqref="P23"/>
    </sheetView>
  </sheetViews>
  <sheetFormatPr defaultRowHeight="14"/>
  <cols>
    <col min="2" max="2" width="9.25" bestFit="1" customWidth="1"/>
    <col min="3" max="3" width="10.5" bestFit="1" customWidth="1"/>
    <col min="4" max="4" width="10.33203125" bestFit="1" customWidth="1"/>
    <col min="5" max="6" width="10.5" bestFit="1" customWidth="1"/>
    <col min="7" max="7" width="13.58203125" bestFit="1" customWidth="1"/>
    <col min="8" max="8" width="10.5" bestFit="1" customWidth="1"/>
    <col min="9" max="10" width="13" bestFit="1" customWidth="1"/>
    <col min="11" max="11" width="10.5" bestFit="1" customWidth="1"/>
    <col min="12" max="12" width="10.33203125" bestFit="1" customWidth="1"/>
    <col min="13" max="13" width="13.75" bestFit="1" customWidth="1"/>
    <col min="14" max="14" width="11.58203125" bestFit="1" customWidth="1"/>
    <col min="15" max="15" width="10.5" bestFit="1" customWidth="1"/>
    <col min="16" max="16" width="10.33203125" bestFit="1" customWidth="1"/>
  </cols>
  <sheetData>
    <row r="1" spans="2:16">
      <c r="H1" s="8"/>
    </row>
    <row r="2" spans="2:16">
      <c r="B2" s="1" t="s">
        <v>0</v>
      </c>
      <c r="C2" s="1" t="s">
        <v>1</v>
      </c>
      <c r="D2" s="1" t="s">
        <v>2</v>
      </c>
      <c r="E2" s="1" t="s">
        <v>3</v>
      </c>
      <c r="F2" s="1" t="s">
        <v>5</v>
      </c>
      <c r="G2" s="1" t="s">
        <v>6</v>
      </c>
      <c r="H2" s="9" t="s">
        <v>7</v>
      </c>
      <c r="I2" s="1" t="s">
        <v>4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2:16">
      <c r="B3" s="23" t="s">
        <v>15</v>
      </c>
      <c r="C3" s="6" t="s">
        <v>16</v>
      </c>
      <c r="D3" t="s">
        <v>17</v>
      </c>
      <c r="E3" s="6" t="s">
        <v>18</v>
      </c>
      <c r="F3" t="s">
        <v>20</v>
      </c>
      <c r="G3" s="6" t="s">
        <v>21</v>
      </c>
      <c r="H3" s="8"/>
      <c r="I3" s="2" t="s">
        <v>19</v>
      </c>
      <c r="J3" s="2" t="s">
        <v>23</v>
      </c>
      <c r="K3" s="23" t="s">
        <v>24</v>
      </c>
      <c r="L3" s="23" t="s">
        <v>25</v>
      </c>
      <c r="M3" s="23" t="s">
        <v>26</v>
      </c>
      <c r="N3" s="2" t="s">
        <v>27</v>
      </c>
      <c r="O3" s="24" t="s">
        <v>28</v>
      </c>
      <c r="P3" s="23" t="s">
        <v>29</v>
      </c>
    </row>
    <row r="4" spans="2:16">
      <c r="B4" s="23" t="s">
        <v>30</v>
      </c>
      <c r="C4" s="7" t="s">
        <v>31</v>
      </c>
      <c r="D4" t="s">
        <v>32</v>
      </c>
      <c r="E4" s="7" t="s">
        <v>33</v>
      </c>
      <c r="F4" t="s">
        <v>35</v>
      </c>
      <c r="G4" s="7" t="s">
        <v>36</v>
      </c>
      <c r="H4" s="8"/>
      <c r="I4" s="2" t="s">
        <v>34</v>
      </c>
      <c r="J4" s="2" t="s">
        <v>38</v>
      </c>
      <c r="K4" s="23" t="s">
        <v>39</v>
      </c>
      <c r="L4" s="23" t="s">
        <v>40</v>
      </c>
      <c r="M4" s="23" t="s">
        <v>41</v>
      </c>
      <c r="N4" s="19" t="s">
        <v>42</v>
      </c>
      <c r="O4" s="25" t="s">
        <v>43</v>
      </c>
      <c r="P4" s="23" t="s">
        <v>44</v>
      </c>
    </row>
    <row r="5" spans="2:16">
      <c r="B5" s="23" t="s">
        <v>45</v>
      </c>
      <c r="C5" s="6" t="s">
        <v>46</v>
      </c>
      <c r="D5" t="s">
        <v>47</v>
      </c>
      <c r="E5" s="6" t="s">
        <v>48</v>
      </c>
      <c r="F5" t="s">
        <v>50</v>
      </c>
      <c r="G5" s="6" t="s">
        <v>51</v>
      </c>
      <c r="H5" s="8"/>
      <c r="I5" s="2" t="s">
        <v>49</v>
      </c>
      <c r="J5" s="2" t="s">
        <v>53</v>
      </c>
      <c r="K5" s="23" t="s">
        <v>54</v>
      </c>
      <c r="L5" s="23" t="s">
        <v>55</v>
      </c>
      <c r="M5" s="4" t="s">
        <v>56</v>
      </c>
      <c r="O5" s="4" t="s">
        <v>57</v>
      </c>
      <c r="P5" s="23" t="s">
        <v>58</v>
      </c>
    </row>
    <row r="6" spans="2:16">
      <c r="B6" s="24" t="s">
        <v>59</v>
      </c>
      <c r="C6" s="7" t="s">
        <v>60</v>
      </c>
      <c r="D6" s="24" t="s">
        <v>61</v>
      </c>
      <c r="E6" s="7" t="s">
        <v>62</v>
      </c>
      <c r="F6" s="24" t="s">
        <v>64</v>
      </c>
      <c r="G6" s="7" t="s">
        <v>65</v>
      </c>
      <c r="H6" s="26"/>
      <c r="I6" s="20" t="s">
        <v>63</v>
      </c>
      <c r="J6" s="20" t="s">
        <v>67</v>
      </c>
      <c r="K6" s="24" t="s">
        <v>68</v>
      </c>
      <c r="L6" s="4" t="s">
        <v>69</v>
      </c>
      <c r="M6" s="5" t="s">
        <v>70</v>
      </c>
      <c r="O6" s="5" t="s">
        <v>71</v>
      </c>
      <c r="P6" s="4" t="s">
        <v>72</v>
      </c>
    </row>
    <row r="7" spans="2:16">
      <c r="B7" s="23" t="s">
        <v>73</v>
      </c>
      <c r="C7" s="4" t="s">
        <v>74</v>
      </c>
      <c r="D7" s="23" t="s">
        <v>75</v>
      </c>
      <c r="E7" s="20" t="s">
        <v>76</v>
      </c>
      <c r="F7" s="23" t="s">
        <v>78</v>
      </c>
      <c r="G7" s="4" t="s">
        <v>79</v>
      </c>
      <c r="H7" s="27"/>
      <c r="I7" s="19" t="s">
        <v>77</v>
      </c>
      <c r="J7" s="19" t="s">
        <v>81</v>
      </c>
      <c r="K7" s="23" t="s">
        <v>82</v>
      </c>
      <c r="L7" s="2" t="s">
        <v>83</v>
      </c>
      <c r="M7" s="4" t="s">
        <v>84</v>
      </c>
      <c r="O7" s="20" t="s">
        <v>85</v>
      </c>
      <c r="P7" s="2" t="s">
        <v>86</v>
      </c>
    </row>
    <row r="8" spans="2:16">
      <c r="B8" s="25" t="s">
        <v>87</v>
      </c>
      <c r="C8" s="5" t="s">
        <v>88</v>
      </c>
      <c r="D8" s="25" t="s">
        <v>89</v>
      </c>
      <c r="E8" s="21" t="s">
        <v>90</v>
      </c>
      <c r="F8" s="25" t="s">
        <v>92</v>
      </c>
      <c r="G8" s="5" t="s">
        <v>93</v>
      </c>
      <c r="H8" s="28"/>
      <c r="I8" s="21" t="s">
        <v>91</v>
      </c>
      <c r="J8" s="21" t="s">
        <v>95</v>
      </c>
      <c r="K8" s="25" t="s">
        <v>96</v>
      </c>
      <c r="L8" s="5" t="s">
        <v>97</v>
      </c>
      <c r="M8" s="5" t="s">
        <v>98</v>
      </c>
      <c r="O8" s="21" t="s">
        <v>99</v>
      </c>
      <c r="P8" s="5" t="s">
        <v>100</v>
      </c>
    </row>
    <row r="9" spans="2:16">
      <c r="B9" s="4" t="s">
        <v>101</v>
      </c>
      <c r="C9" s="19" t="s">
        <v>102</v>
      </c>
      <c r="D9" s="4" t="s">
        <v>103</v>
      </c>
      <c r="E9" s="19" t="s">
        <v>104</v>
      </c>
      <c r="F9" s="4" t="s">
        <v>106</v>
      </c>
      <c r="G9" s="19" t="s">
        <v>152</v>
      </c>
      <c r="H9" s="10"/>
      <c r="I9" s="20" t="s">
        <v>105</v>
      </c>
      <c r="J9" s="19" t="s">
        <v>108</v>
      </c>
      <c r="K9" s="2" t="s">
        <v>109</v>
      </c>
      <c r="L9" s="2" t="s">
        <v>110</v>
      </c>
      <c r="M9" s="19" t="s">
        <v>144</v>
      </c>
      <c r="O9" s="19" t="s">
        <v>111</v>
      </c>
      <c r="P9" s="20" t="s">
        <v>112</v>
      </c>
    </row>
    <row r="10" spans="2:16">
      <c r="B10" s="2" t="s">
        <v>113</v>
      </c>
      <c r="D10" s="2" t="s">
        <v>114</v>
      </c>
      <c r="F10" s="2" t="s">
        <v>116</v>
      </c>
      <c r="H10" s="11"/>
      <c r="I10" s="19" t="s">
        <v>115</v>
      </c>
      <c r="J10" s="19" t="s">
        <v>118</v>
      </c>
      <c r="K10" s="2" t="s">
        <v>119</v>
      </c>
      <c r="L10" s="2" t="s">
        <v>120</v>
      </c>
      <c r="P10" s="19" t="s">
        <v>121</v>
      </c>
    </row>
    <row r="11" spans="2:16">
      <c r="B11" s="5" t="s">
        <v>122</v>
      </c>
      <c r="D11" s="5" t="s">
        <v>123</v>
      </c>
      <c r="F11" s="5" t="s">
        <v>125</v>
      </c>
      <c r="H11" s="12"/>
      <c r="I11" s="21" t="s">
        <v>124</v>
      </c>
      <c r="J11" s="21" t="s">
        <v>127</v>
      </c>
      <c r="K11" s="5" t="s">
        <v>128</v>
      </c>
      <c r="L11" s="5" t="s">
        <v>129</v>
      </c>
      <c r="P11" s="21" t="s">
        <v>130</v>
      </c>
    </row>
    <row r="12" spans="2:16">
      <c r="B12" s="19" t="s">
        <v>131</v>
      </c>
      <c r="D12" s="19" t="s">
        <v>132</v>
      </c>
      <c r="F12" s="19" t="s">
        <v>134</v>
      </c>
      <c r="H12" s="22"/>
      <c r="I12" s="16" t="s">
        <v>133</v>
      </c>
      <c r="J12" s="14" t="s">
        <v>136</v>
      </c>
      <c r="K12" s="19" t="s">
        <v>137</v>
      </c>
      <c r="L12" s="19" t="s">
        <v>138</v>
      </c>
      <c r="P12" s="19" t="s">
        <v>139</v>
      </c>
    </row>
    <row r="13" spans="2:16">
      <c r="H13" s="8"/>
      <c r="I13" s="17" t="s">
        <v>140</v>
      </c>
      <c r="J13" s="13" t="s">
        <v>141</v>
      </c>
    </row>
    <row r="14" spans="2:16">
      <c r="H14" s="8"/>
      <c r="I14" s="18" t="s">
        <v>143</v>
      </c>
      <c r="J14" s="15" t="s">
        <v>142</v>
      </c>
    </row>
    <row r="15" spans="2:16">
      <c r="H15" s="8"/>
    </row>
    <row r="16" spans="2:16">
      <c r="H16" s="8"/>
    </row>
    <row r="20" spans="7:12">
      <c r="G20" t="s">
        <v>153</v>
      </c>
    </row>
    <row r="21" spans="7:12">
      <c r="G21" t="s">
        <v>102</v>
      </c>
      <c r="K21" s="23" t="s">
        <v>162</v>
      </c>
    </row>
    <row r="22" spans="7:12" ht="14.5" thickBot="1">
      <c r="G22" s="3" t="s">
        <v>104</v>
      </c>
      <c r="K22" s="12" t="s">
        <v>161</v>
      </c>
    </row>
    <row r="23" spans="7:12">
      <c r="G23" t="s">
        <v>134</v>
      </c>
      <c r="K23" s="19" t="s">
        <v>160</v>
      </c>
    </row>
    <row r="24" spans="7:12">
      <c r="G24" t="s">
        <v>157</v>
      </c>
      <c r="K24" s="13" t="s">
        <v>159</v>
      </c>
    </row>
    <row r="25" spans="7:12">
      <c r="G25" t="s">
        <v>155</v>
      </c>
    </row>
    <row r="26" spans="7:12">
      <c r="G26" t="s">
        <v>143</v>
      </c>
    </row>
    <row r="27" spans="7:12">
      <c r="G27" t="s">
        <v>63</v>
      </c>
      <c r="K27">
        <v>62</v>
      </c>
      <c r="L27" t="s">
        <v>163</v>
      </c>
    </row>
    <row r="28" spans="7:12">
      <c r="G28" t="s">
        <v>77</v>
      </c>
    </row>
    <row r="29" spans="7:12">
      <c r="G29" t="s">
        <v>91</v>
      </c>
    </row>
    <row r="30" spans="7:12">
      <c r="G30" t="s">
        <v>105</v>
      </c>
    </row>
    <row r="31" spans="7:12">
      <c r="G31" t="s">
        <v>115</v>
      </c>
    </row>
    <row r="32" spans="7:12">
      <c r="G32" t="s">
        <v>124</v>
      </c>
    </row>
    <row r="33" spans="7:7">
      <c r="G33" t="s">
        <v>152</v>
      </c>
    </row>
    <row r="34" spans="7:7">
      <c r="G34" t="s">
        <v>135</v>
      </c>
    </row>
    <row r="35" spans="7:7">
      <c r="G35" t="s">
        <v>137</v>
      </c>
    </row>
    <row r="36" spans="7:7">
      <c r="G36" t="s">
        <v>158</v>
      </c>
    </row>
    <row r="37" spans="7:7">
      <c r="G37" t="s">
        <v>156</v>
      </c>
    </row>
    <row r="38" spans="7:7">
      <c r="G38" t="s">
        <v>142</v>
      </c>
    </row>
    <row r="39" spans="7:7">
      <c r="G39" t="s">
        <v>95</v>
      </c>
    </row>
    <row r="40" spans="7:7">
      <c r="G40" t="s">
        <v>118</v>
      </c>
    </row>
    <row r="41" spans="7:7">
      <c r="G41" t="s">
        <v>127</v>
      </c>
    </row>
    <row r="42" spans="7:7">
      <c r="G42" t="s">
        <v>138</v>
      </c>
    </row>
    <row r="43" spans="7:7">
      <c r="G43" t="s">
        <v>144</v>
      </c>
    </row>
    <row r="44" spans="7:7">
      <c r="G44" t="s">
        <v>111</v>
      </c>
    </row>
    <row r="45" spans="7:7">
      <c r="G45" t="s">
        <v>27</v>
      </c>
    </row>
    <row r="46" spans="7:7">
      <c r="G46" t="s">
        <v>154</v>
      </c>
    </row>
    <row r="47" spans="7:7">
      <c r="G47" t="s">
        <v>139</v>
      </c>
    </row>
    <row r="48" spans="7:7">
      <c r="G48" t="s">
        <v>131</v>
      </c>
    </row>
    <row r="49" spans="7:7">
      <c r="G49" t="s">
        <v>150</v>
      </c>
    </row>
    <row r="50" spans="7:7">
      <c r="G50" t="s">
        <v>151</v>
      </c>
    </row>
    <row r="51" spans="7:7">
      <c r="G51" t="s">
        <v>148</v>
      </c>
    </row>
    <row r="52" spans="7:7">
      <c r="G52" t="s">
        <v>149</v>
      </c>
    </row>
    <row r="53" spans="7:7">
      <c r="G53" t="s">
        <v>145</v>
      </c>
    </row>
    <row r="54" spans="7:7">
      <c r="G54" t="s">
        <v>146</v>
      </c>
    </row>
    <row r="55" spans="7:7" ht="14.5" thickBot="1">
      <c r="G55" s="3" t="s">
        <v>147</v>
      </c>
    </row>
  </sheetData>
  <sortState xmlns:xlrd2="http://schemas.microsoft.com/office/spreadsheetml/2017/richdata2" ref="G20:G61">
    <sortCondition ref="G20:G6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027-D152-4EE1-A62B-FDD413652A88}">
  <dimension ref="A1:R21"/>
  <sheetViews>
    <sheetView workbookViewId="0">
      <selection activeCell="O7" sqref="O7:O10"/>
    </sheetView>
  </sheetViews>
  <sheetFormatPr defaultRowHeight="14"/>
  <sheetData>
    <row r="1" spans="1:18">
      <c r="A1" s="1" t="s">
        <v>211</v>
      </c>
      <c r="B1" s="1" t="s">
        <v>212</v>
      </c>
      <c r="C1" s="95" t="s">
        <v>213</v>
      </c>
      <c r="N1" t="s">
        <v>1171</v>
      </c>
    </row>
    <row r="2" spans="1:18">
      <c r="A2" t="s">
        <v>0</v>
      </c>
      <c r="B2">
        <v>6</v>
      </c>
      <c r="C2">
        <v>10</v>
      </c>
      <c r="N2" s="1" t="s">
        <v>211</v>
      </c>
      <c r="O2" s="1" t="s">
        <v>212</v>
      </c>
      <c r="P2" t="s">
        <v>213</v>
      </c>
    </row>
    <row r="3" spans="1:18">
      <c r="A3" t="s">
        <v>1</v>
      </c>
      <c r="B3">
        <v>6</v>
      </c>
      <c r="C3">
        <v>10</v>
      </c>
      <c r="N3" t="s">
        <v>0</v>
      </c>
      <c r="O3">
        <v>6</v>
      </c>
      <c r="P3">
        <v>10</v>
      </c>
    </row>
    <row r="4" spans="1:18">
      <c r="A4" t="s">
        <v>2</v>
      </c>
      <c r="B4">
        <v>6</v>
      </c>
      <c r="C4">
        <v>10</v>
      </c>
      <c r="N4" t="s">
        <v>1</v>
      </c>
      <c r="O4" s="19">
        <v>6</v>
      </c>
      <c r="P4" s="19">
        <v>10</v>
      </c>
      <c r="R4" t="s">
        <v>230</v>
      </c>
    </row>
    <row r="5" spans="1:18">
      <c r="A5" t="s">
        <v>3</v>
      </c>
      <c r="B5">
        <v>6</v>
      </c>
      <c r="C5">
        <v>10</v>
      </c>
      <c r="N5" t="s">
        <v>2</v>
      </c>
      <c r="O5">
        <v>6</v>
      </c>
      <c r="P5">
        <v>10</v>
      </c>
    </row>
    <row r="6" spans="1:18">
      <c r="A6" t="s">
        <v>4</v>
      </c>
      <c r="B6">
        <v>6</v>
      </c>
      <c r="C6">
        <v>12</v>
      </c>
      <c r="N6" t="s">
        <v>3</v>
      </c>
      <c r="O6" s="19">
        <v>6</v>
      </c>
      <c r="P6" s="19">
        <v>10</v>
      </c>
      <c r="R6" t="s">
        <v>230</v>
      </c>
    </row>
    <row r="7" spans="1:18">
      <c r="A7" t="s">
        <v>5</v>
      </c>
      <c r="B7">
        <v>6</v>
      </c>
      <c r="C7">
        <v>10</v>
      </c>
      <c r="N7" t="s">
        <v>4</v>
      </c>
      <c r="O7">
        <v>6</v>
      </c>
      <c r="P7">
        <v>12</v>
      </c>
    </row>
    <row r="8" spans="1:18">
      <c r="A8" t="s">
        <v>6</v>
      </c>
      <c r="B8">
        <v>6</v>
      </c>
      <c r="C8">
        <v>10</v>
      </c>
      <c r="N8" t="s">
        <v>5</v>
      </c>
      <c r="O8">
        <v>6</v>
      </c>
      <c r="P8">
        <v>10</v>
      </c>
    </row>
    <row r="9" spans="1:18">
      <c r="A9" t="s">
        <v>7</v>
      </c>
      <c r="B9">
        <v>4</v>
      </c>
      <c r="C9">
        <v>7</v>
      </c>
      <c r="N9" t="s">
        <v>6</v>
      </c>
      <c r="O9">
        <v>6</v>
      </c>
      <c r="P9">
        <v>10</v>
      </c>
    </row>
    <row r="10" spans="1:18">
      <c r="A10" t="s">
        <v>8</v>
      </c>
      <c r="B10">
        <v>6</v>
      </c>
      <c r="C10">
        <v>12</v>
      </c>
      <c r="N10" t="s">
        <v>7</v>
      </c>
      <c r="O10">
        <v>4</v>
      </c>
      <c r="P10" s="2">
        <v>7</v>
      </c>
      <c r="R10" t="s">
        <v>1137</v>
      </c>
    </row>
    <row r="11" spans="1:18">
      <c r="A11" t="s">
        <v>9</v>
      </c>
      <c r="B11">
        <v>6</v>
      </c>
      <c r="C11">
        <v>10</v>
      </c>
      <c r="N11" t="s">
        <v>8</v>
      </c>
      <c r="O11">
        <v>6</v>
      </c>
      <c r="P11">
        <v>12</v>
      </c>
    </row>
    <row r="12" spans="1:18">
      <c r="A12" t="s">
        <v>10</v>
      </c>
      <c r="B12">
        <v>6</v>
      </c>
      <c r="C12">
        <v>10</v>
      </c>
      <c r="N12" t="s">
        <v>9</v>
      </c>
      <c r="O12">
        <v>6</v>
      </c>
      <c r="P12">
        <v>10</v>
      </c>
    </row>
    <row r="13" spans="1:18">
      <c r="A13" t="s">
        <v>11</v>
      </c>
      <c r="B13">
        <v>4</v>
      </c>
      <c r="C13">
        <v>7</v>
      </c>
      <c r="N13" t="s">
        <v>10</v>
      </c>
      <c r="O13">
        <v>6</v>
      </c>
      <c r="P13">
        <v>10</v>
      </c>
    </row>
    <row r="14" spans="1:18">
      <c r="A14" t="s">
        <v>12</v>
      </c>
      <c r="B14">
        <v>4</v>
      </c>
      <c r="C14">
        <v>8</v>
      </c>
      <c r="N14" t="s">
        <v>214</v>
      </c>
      <c r="O14" s="19">
        <v>6</v>
      </c>
      <c r="P14" s="19">
        <v>10</v>
      </c>
      <c r="R14" t="s">
        <v>230</v>
      </c>
    </row>
    <row r="15" spans="1:18">
      <c r="A15" t="s">
        <v>13</v>
      </c>
      <c r="B15">
        <v>6</v>
      </c>
      <c r="C15">
        <v>10</v>
      </c>
      <c r="N15" t="s">
        <v>215</v>
      </c>
      <c r="P15">
        <v>2</v>
      </c>
    </row>
    <row r="16" spans="1:18">
      <c r="A16" t="s">
        <v>14</v>
      </c>
      <c r="B16">
        <v>6</v>
      </c>
      <c r="C16">
        <v>10</v>
      </c>
      <c r="N16" t="s">
        <v>13</v>
      </c>
      <c r="O16">
        <v>4</v>
      </c>
      <c r="P16" s="2">
        <v>7</v>
      </c>
      <c r="R16" t="s">
        <v>1137</v>
      </c>
    </row>
    <row r="17" spans="1:17">
      <c r="A17" t="s">
        <v>216</v>
      </c>
      <c r="B17">
        <v>8</v>
      </c>
      <c r="C17">
        <v>4</v>
      </c>
      <c r="N17" t="s">
        <v>14</v>
      </c>
      <c r="O17">
        <v>6</v>
      </c>
      <c r="P17">
        <v>10</v>
      </c>
    </row>
    <row r="18" spans="1:17">
      <c r="A18" t="s">
        <v>1172</v>
      </c>
      <c r="B18">
        <v>2</v>
      </c>
      <c r="C18">
        <v>1</v>
      </c>
      <c r="N18" t="s">
        <v>216</v>
      </c>
      <c r="O18">
        <v>6</v>
      </c>
      <c r="P18">
        <v>3</v>
      </c>
    </row>
    <row r="20" spans="1:17">
      <c r="B20" s="7">
        <f>SUM(B2:B18)</f>
        <v>94</v>
      </c>
      <c r="C20" s="7">
        <f>SUM(C2:C18)</f>
        <v>151</v>
      </c>
      <c r="D20" s="94" t="s">
        <v>231</v>
      </c>
      <c r="O20" s="7">
        <f>SUM(O3:O18)</f>
        <v>86</v>
      </c>
      <c r="P20" s="7">
        <f>SUM(P3:P18)</f>
        <v>143</v>
      </c>
      <c r="Q20" s="7" t="s">
        <v>231</v>
      </c>
    </row>
    <row r="21" spans="1:17">
      <c r="C21">
        <v>151</v>
      </c>
      <c r="D21" s="95" t="s">
        <v>1173</v>
      </c>
      <c r="P21">
        <v>144</v>
      </c>
      <c r="Q21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1F67-2CEF-45F6-B2A0-EB4950349220}">
  <sheetPr>
    <pageSetUpPr fitToPage="1"/>
  </sheetPr>
  <dimension ref="A1:K166"/>
  <sheetViews>
    <sheetView tabSelected="1" zoomScale="80" zoomScaleNormal="80" workbookViewId="0">
      <selection activeCell="L14" sqref="L14"/>
    </sheetView>
  </sheetViews>
  <sheetFormatPr defaultRowHeight="14"/>
  <cols>
    <col min="1" max="2" width="23.75" customWidth="1"/>
    <col min="3" max="3" width="16.5" customWidth="1"/>
    <col min="4" max="4" width="14.25" customWidth="1"/>
    <col min="5" max="6" width="13.83203125" style="34" customWidth="1"/>
    <col min="7" max="7" width="14.58203125" style="34" customWidth="1"/>
    <col min="8" max="8" width="11.33203125" style="132" customWidth="1"/>
    <col min="9" max="9" width="11.58203125" style="132" customWidth="1"/>
    <col min="10" max="10" width="16" customWidth="1"/>
  </cols>
  <sheetData>
    <row r="1" spans="1:10">
      <c r="A1" s="163" t="s">
        <v>1500</v>
      </c>
    </row>
    <row r="2" spans="1:10" ht="14.5">
      <c r="A2" s="164" t="s">
        <v>1498</v>
      </c>
    </row>
    <row r="3" spans="1:10" ht="14.5">
      <c r="A3" s="164" t="s">
        <v>1499</v>
      </c>
    </row>
    <row r="4" spans="1:10">
      <c r="A4" s="165" t="s">
        <v>1505</v>
      </c>
    </row>
    <row r="5" spans="1:10">
      <c r="A5" t="s">
        <v>1504</v>
      </c>
    </row>
    <row r="7" spans="1:10">
      <c r="A7" s="149" t="s">
        <v>164</v>
      </c>
      <c r="B7" s="150" t="s">
        <v>165</v>
      </c>
      <c r="C7" s="150" t="s">
        <v>166</v>
      </c>
      <c r="D7" s="150" t="s">
        <v>167</v>
      </c>
      <c r="E7" s="151" t="s">
        <v>168</v>
      </c>
      <c r="F7" s="151" t="s">
        <v>178</v>
      </c>
      <c r="G7" s="157" t="s">
        <v>207</v>
      </c>
      <c r="H7" s="153" t="s">
        <v>178</v>
      </c>
      <c r="I7" s="153" t="s">
        <v>1138</v>
      </c>
      <c r="J7" s="153" t="s">
        <v>1139</v>
      </c>
    </row>
    <row r="8" spans="1:10" ht="14.5">
      <c r="A8" s="30">
        <v>45940</v>
      </c>
      <c r="B8" t="s">
        <v>169</v>
      </c>
      <c r="C8" s="31">
        <v>0.40625</v>
      </c>
      <c r="D8" s="31">
        <v>0.45833333333575865</v>
      </c>
      <c r="E8" s="32">
        <v>5.2083333333333336E-2</v>
      </c>
      <c r="G8" s="34" t="s">
        <v>1431</v>
      </c>
      <c r="H8" s="158"/>
      <c r="I8" s="132" t="s">
        <v>1495</v>
      </c>
      <c r="J8" s="132" t="s">
        <v>1496</v>
      </c>
    </row>
    <row r="9" spans="1:10">
      <c r="A9" s="30">
        <v>45940</v>
      </c>
      <c r="B9" t="s">
        <v>173</v>
      </c>
      <c r="C9" s="31">
        <v>0.5</v>
      </c>
      <c r="D9" s="31">
        <v>0.54166666666666663</v>
      </c>
      <c r="E9" s="32">
        <v>4.1666666666666664E-2</v>
      </c>
      <c r="G9" s="34" t="s">
        <v>1430</v>
      </c>
      <c r="I9" s="132" t="s">
        <v>1491</v>
      </c>
      <c r="J9" s="132" t="s">
        <v>1492</v>
      </c>
    </row>
    <row r="10" spans="1:10">
      <c r="A10" s="30">
        <v>45940</v>
      </c>
      <c r="B10" t="s">
        <v>177</v>
      </c>
      <c r="C10" s="31">
        <v>0.55208333333333337</v>
      </c>
      <c r="D10" s="31">
        <v>0.60416666666666663</v>
      </c>
      <c r="E10" s="32">
        <v>5.2083333333333336E-2</v>
      </c>
      <c r="G10" s="34" t="s">
        <v>1431</v>
      </c>
      <c r="I10" s="132" t="s">
        <v>1496</v>
      </c>
      <c r="J10" s="132" t="s">
        <v>1497</v>
      </c>
    </row>
    <row r="11" spans="1:10">
      <c r="A11" s="30">
        <v>45941</v>
      </c>
      <c r="B11" t="s">
        <v>175</v>
      </c>
      <c r="C11" s="31">
        <v>0.625</v>
      </c>
      <c r="D11" s="31">
        <v>0.66666666666666663</v>
      </c>
      <c r="E11" s="32">
        <v>4.1666666666666664E-2</v>
      </c>
      <c r="G11" s="34" t="s">
        <v>1430</v>
      </c>
      <c r="I11" s="132" t="s">
        <v>1493</v>
      </c>
      <c r="J11" s="132" t="s">
        <v>1494</v>
      </c>
    </row>
    <row r="12" spans="1:10" ht="14.5">
      <c r="A12" s="30">
        <v>45941</v>
      </c>
      <c r="B12" t="s">
        <v>175</v>
      </c>
      <c r="C12" s="31">
        <v>0.66666666666666663</v>
      </c>
      <c r="D12" s="31">
        <v>0.70833333333333337</v>
      </c>
      <c r="E12" s="32">
        <v>4.1666666666666664E-2</v>
      </c>
      <c r="G12" s="34" t="s">
        <v>1431</v>
      </c>
      <c r="H12" s="158"/>
      <c r="I12" s="132" t="s">
        <v>1495</v>
      </c>
      <c r="J12" s="132" t="s">
        <v>1497</v>
      </c>
    </row>
    <row r="13" spans="1:10" ht="14.5">
      <c r="A13" s="171"/>
      <c r="B13" s="172"/>
      <c r="C13" s="173"/>
      <c r="D13" s="173"/>
      <c r="E13" s="174"/>
      <c r="F13" s="175"/>
      <c r="G13" s="175"/>
      <c r="H13" s="176"/>
      <c r="I13" s="172"/>
      <c r="J13" s="172"/>
    </row>
    <row r="14" spans="1:10" ht="14.5">
      <c r="A14" s="30">
        <v>45940</v>
      </c>
      <c r="B14" t="s">
        <v>177</v>
      </c>
      <c r="C14" s="31">
        <v>0.33333333333333331</v>
      </c>
      <c r="D14" s="31">
        <v>0.375</v>
      </c>
      <c r="E14" s="32">
        <v>4.1666666666666664E-2</v>
      </c>
      <c r="F14" s="34" t="s">
        <v>1194</v>
      </c>
      <c r="G14" s="34" t="s">
        <v>0</v>
      </c>
      <c r="H14" s="158" t="s">
        <v>1332</v>
      </c>
      <c r="I14" s="154" t="s">
        <v>1352</v>
      </c>
      <c r="J14" s="154" t="s">
        <v>1484</v>
      </c>
    </row>
    <row r="15" spans="1:10" ht="14.5">
      <c r="A15" s="30">
        <v>45940</v>
      </c>
      <c r="B15" t="s">
        <v>175</v>
      </c>
      <c r="C15" s="31">
        <v>0.34375</v>
      </c>
      <c r="D15" s="31">
        <v>0.38541666666424135</v>
      </c>
      <c r="E15" s="34" t="s">
        <v>171</v>
      </c>
      <c r="F15" s="34" t="s">
        <v>1195</v>
      </c>
      <c r="G15" s="34" t="s">
        <v>0</v>
      </c>
      <c r="H15" s="158" t="s">
        <v>1337</v>
      </c>
      <c r="I15" s="154" t="s">
        <v>1441</v>
      </c>
      <c r="J15" s="154" t="s">
        <v>1354</v>
      </c>
    </row>
    <row r="16" spans="1:10" ht="14.5">
      <c r="A16" s="30">
        <v>45940</v>
      </c>
      <c r="B16" t="s">
        <v>175</v>
      </c>
      <c r="C16" s="31">
        <v>0.39583333333575865</v>
      </c>
      <c r="D16" s="31">
        <v>0.4375</v>
      </c>
      <c r="E16" s="34" t="s">
        <v>171</v>
      </c>
      <c r="F16" s="34" t="s">
        <v>1196</v>
      </c>
      <c r="G16" s="34" t="s">
        <v>0</v>
      </c>
      <c r="H16" s="158" t="s">
        <v>1333</v>
      </c>
      <c r="I16" s="154" t="s">
        <v>1353</v>
      </c>
      <c r="J16" s="159" t="s">
        <v>1486</v>
      </c>
    </row>
    <row r="17" spans="1:10" ht="14.5">
      <c r="A17" s="30">
        <v>45940</v>
      </c>
      <c r="B17" t="s">
        <v>169</v>
      </c>
      <c r="C17" s="31">
        <v>0.53125</v>
      </c>
      <c r="D17" s="31">
        <v>0.58333333333333337</v>
      </c>
      <c r="E17" s="32">
        <v>5.2083333333333336E-2</v>
      </c>
      <c r="F17" s="34" t="s">
        <v>1215</v>
      </c>
      <c r="G17" s="34" t="s">
        <v>0</v>
      </c>
      <c r="H17" s="158" t="s">
        <v>1334</v>
      </c>
      <c r="I17" s="154" t="s">
        <v>1354</v>
      </c>
      <c r="J17" s="154" t="s">
        <v>1352</v>
      </c>
    </row>
    <row r="18" spans="1:10" ht="14.5">
      <c r="A18" s="30">
        <v>45940</v>
      </c>
      <c r="B18" t="s">
        <v>173</v>
      </c>
      <c r="C18" s="31">
        <v>0.55208333333333337</v>
      </c>
      <c r="D18" s="31">
        <v>0.59375</v>
      </c>
      <c r="E18" s="32">
        <v>4.1666666666666664E-2</v>
      </c>
      <c r="F18" s="34" t="s">
        <v>1216</v>
      </c>
      <c r="G18" s="34" t="s">
        <v>0</v>
      </c>
      <c r="H18" s="158" t="s">
        <v>1335</v>
      </c>
      <c r="I18" s="159" t="s">
        <v>1486</v>
      </c>
      <c r="J18" s="154" t="s">
        <v>1484</v>
      </c>
    </row>
    <row r="19" spans="1:10" ht="14.5">
      <c r="A19" s="30">
        <v>45940</v>
      </c>
      <c r="B19" t="s">
        <v>176</v>
      </c>
      <c r="C19" s="31">
        <v>0.66666666666424135</v>
      </c>
      <c r="D19" s="31">
        <v>0.70833333333575865</v>
      </c>
      <c r="E19" s="34" t="s">
        <v>171</v>
      </c>
      <c r="F19" s="34" t="s">
        <v>1219</v>
      </c>
      <c r="G19" s="34" t="s">
        <v>0</v>
      </c>
      <c r="H19" s="158" t="s">
        <v>1336</v>
      </c>
      <c r="I19" s="154" t="s">
        <v>1353</v>
      </c>
      <c r="J19" s="154" t="s">
        <v>1441</v>
      </c>
    </row>
    <row r="20" spans="1:10" ht="14.5">
      <c r="A20" s="30">
        <v>45941</v>
      </c>
      <c r="B20" t="s">
        <v>169</v>
      </c>
      <c r="C20" s="31">
        <v>0.52083333333333337</v>
      </c>
      <c r="D20" s="31">
        <v>0.5625</v>
      </c>
      <c r="E20" s="32">
        <v>4.1666666666666664E-2</v>
      </c>
      <c r="F20" s="34" t="s">
        <v>1217</v>
      </c>
      <c r="G20" s="34" t="s">
        <v>0</v>
      </c>
      <c r="H20" s="158" t="s">
        <v>1331</v>
      </c>
      <c r="I20" s="154" t="s">
        <v>1484</v>
      </c>
      <c r="J20" s="154" t="s">
        <v>1441</v>
      </c>
    </row>
    <row r="21" spans="1:10" ht="14.5">
      <c r="A21" s="30">
        <v>45941</v>
      </c>
      <c r="B21" t="s">
        <v>169</v>
      </c>
      <c r="C21" s="31">
        <v>0.57291666666666663</v>
      </c>
      <c r="D21" s="31">
        <v>0.61458333333333337</v>
      </c>
      <c r="E21" s="32">
        <v>4.1666666666666664E-2</v>
      </c>
      <c r="F21" s="34" t="s">
        <v>1218</v>
      </c>
      <c r="G21" s="34" t="s">
        <v>0</v>
      </c>
      <c r="H21" s="158" t="s">
        <v>1338</v>
      </c>
      <c r="I21" s="154" t="s">
        <v>1354</v>
      </c>
      <c r="J21" s="159" t="s">
        <v>1486</v>
      </c>
    </row>
    <row r="22" spans="1:10" ht="14.5">
      <c r="A22" s="30">
        <v>45941</v>
      </c>
      <c r="B22" t="s">
        <v>169</v>
      </c>
      <c r="C22" s="31">
        <v>0.625</v>
      </c>
      <c r="D22" s="31">
        <v>0.66666666666666663</v>
      </c>
      <c r="E22" s="32">
        <v>4.1666666666666664E-2</v>
      </c>
      <c r="F22" s="34" t="s">
        <v>1220</v>
      </c>
      <c r="G22" s="34" t="s">
        <v>0</v>
      </c>
      <c r="H22" s="158" t="s">
        <v>1339</v>
      </c>
      <c r="I22" s="154" t="s">
        <v>1352</v>
      </c>
      <c r="J22" s="154" t="s">
        <v>1353</v>
      </c>
    </row>
    <row r="23" spans="1:10">
      <c r="A23" s="160">
        <v>45942</v>
      </c>
      <c r="B23" s="19" t="s">
        <v>175</v>
      </c>
      <c r="C23" s="89">
        <v>0.39583333333575865</v>
      </c>
      <c r="D23" s="89">
        <v>0.44791666666424135</v>
      </c>
      <c r="E23" s="129" t="s">
        <v>172</v>
      </c>
      <c r="F23" s="129" t="s">
        <v>131</v>
      </c>
      <c r="G23" s="129" t="s">
        <v>0</v>
      </c>
      <c r="H23" s="161"/>
      <c r="I23" s="161"/>
      <c r="J23" s="19"/>
    </row>
    <row r="24" spans="1:10" ht="14.5">
      <c r="A24" s="171"/>
      <c r="B24" s="172"/>
      <c r="C24" s="173"/>
      <c r="D24" s="173"/>
      <c r="E24" s="174"/>
      <c r="F24" s="175"/>
      <c r="G24" s="175"/>
      <c r="H24" s="176"/>
      <c r="I24" s="172"/>
      <c r="J24" s="172"/>
    </row>
    <row r="25" spans="1:10" ht="14.5">
      <c r="A25" s="30">
        <v>45940</v>
      </c>
      <c r="B25" t="s">
        <v>217</v>
      </c>
      <c r="C25" s="31">
        <v>0.34375</v>
      </c>
      <c r="D25" s="31">
        <v>0.38541666666666669</v>
      </c>
      <c r="E25" s="34" t="s">
        <v>171</v>
      </c>
      <c r="F25" s="34" t="s">
        <v>1191</v>
      </c>
      <c r="G25" s="34" t="s">
        <v>1</v>
      </c>
      <c r="H25" s="132" t="s">
        <v>1331</v>
      </c>
      <c r="I25" s="154" t="s">
        <v>1358</v>
      </c>
      <c r="J25" s="154" t="s">
        <v>1443</v>
      </c>
    </row>
    <row r="26" spans="1:10" ht="14.5">
      <c r="A26" s="30">
        <v>45940</v>
      </c>
      <c r="B26" t="s">
        <v>217</v>
      </c>
      <c r="C26" s="31">
        <v>0.39583333333333331</v>
      </c>
      <c r="D26" s="31">
        <v>0.4375</v>
      </c>
      <c r="E26" s="34" t="s">
        <v>171</v>
      </c>
      <c r="F26" s="34" t="s">
        <v>1192</v>
      </c>
      <c r="G26" s="34" t="s">
        <v>1</v>
      </c>
      <c r="H26" s="132" t="s">
        <v>1333</v>
      </c>
      <c r="I26" s="154" t="s">
        <v>1359</v>
      </c>
      <c r="J26" s="154" t="s">
        <v>1356</v>
      </c>
    </row>
    <row r="27" spans="1:10" ht="14.5">
      <c r="A27" s="30">
        <v>45940</v>
      </c>
      <c r="B27" t="s">
        <v>217</v>
      </c>
      <c r="C27" s="31">
        <v>0.44791666666666669</v>
      </c>
      <c r="D27" s="31">
        <v>0.48958333333333331</v>
      </c>
      <c r="E27" s="34" t="s">
        <v>171</v>
      </c>
      <c r="F27" s="34" t="s">
        <v>1193</v>
      </c>
      <c r="G27" s="34" t="s">
        <v>1</v>
      </c>
      <c r="H27" s="132" t="s">
        <v>1334</v>
      </c>
      <c r="I27" s="154" t="s">
        <v>1360</v>
      </c>
      <c r="J27" s="159" t="s">
        <v>1442</v>
      </c>
    </row>
    <row r="28" spans="1:10" ht="14.5">
      <c r="A28" s="30">
        <v>45940</v>
      </c>
      <c r="B28" t="s">
        <v>175</v>
      </c>
      <c r="C28" s="31">
        <v>0.55208333333333337</v>
      </c>
      <c r="D28" s="31">
        <v>0.59375</v>
      </c>
      <c r="E28" s="34" t="s">
        <v>171</v>
      </c>
      <c r="F28" s="34" t="s">
        <v>1277</v>
      </c>
      <c r="G28" s="34" t="s">
        <v>1</v>
      </c>
      <c r="H28" s="132" t="s">
        <v>1335</v>
      </c>
      <c r="I28" s="154" t="s">
        <v>1356</v>
      </c>
      <c r="J28" s="154" t="s">
        <v>1358</v>
      </c>
    </row>
    <row r="29" spans="1:10" ht="14.5">
      <c r="A29" s="30">
        <v>45940</v>
      </c>
      <c r="B29" t="s">
        <v>169</v>
      </c>
      <c r="C29" s="31">
        <v>0.59375</v>
      </c>
      <c r="D29" s="31">
        <v>0.64583333333575865</v>
      </c>
      <c r="E29" s="32">
        <v>5.2083333333333336E-2</v>
      </c>
      <c r="F29" s="34" t="s">
        <v>1242</v>
      </c>
      <c r="G29" s="34" t="s">
        <v>1</v>
      </c>
      <c r="H29" s="132" t="s">
        <v>1339</v>
      </c>
      <c r="I29" s="159" t="s">
        <v>1442</v>
      </c>
      <c r="J29" s="154" t="s">
        <v>1359</v>
      </c>
    </row>
    <row r="30" spans="1:10" ht="14.5">
      <c r="A30" s="30">
        <v>45940</v>
      </c>
      <c r="B30" t="s">
        <v>175</v>
      </c>
      <c r="C30" s="31">
        <v>0.60416666666666663</v>
      </c>
      <c r="D30" s="31">
        <v>0.64583333333333337</v>
      </c>
      <c r="E30" s="34" t="s">
        <v>171</v>
      </c>
      <c r="F30" s="34" t="s">
        <v>1243</v>
      </c>
      <c r="G30" s="34" t="s">
        <v>1</v>
      </c>
      <c r="H30" s="132" t="s">
        <v>1337</v>
      </c>
      <c r="I30" s="154" t="s">
        <v>1443</v>
      </c>
      <c r="J30" s="154" t="s">
        <v>1360</v>
      </c>
    </row>
    <row r="31" spans="1:10" ht="14.5">
      <c r="A31" s="30">
        <v>45941</v>
      </c>
      <c r="B31" t="s">
        <v>177</v>
      </c>
      <c r="C31" s="31">
        <v>0.375</v>
      </c>
      <c r="D31" s="31">
        <v>0.41666666666666669</v>
      </c>
      <c r="E31" s="32">
        <v>4.1666666666666664E-2</v>
      </c>
      <c r="F31" s="34" t="s">
        <v>1280</v>
      </c>
      <c r="G31" s="34" t="s">
        <v>1</v>
      </c>
      <c r="H31" s="132" t="s">
        <v>1332</v>
      </c>
      <c r="I31" s="159" t="s">
        <v>1442</v>
      </c>
      <c r="J31" s="154" t="s">
        <v>1358</v>
      </c>
    </row>
    <row r="32" spans="1:10" ht="14.5">
      <c r="A32" s="30">
        <v>45941</v>
      </c>
      <c r="B32" t="s">
        <v>177</v>
      </c>
      <c r="C32" s="31">
        <v>0.4375</v>
      </c>
      <c r="D32" s="31">
        <v>0.47916666666666669</v>
      </c>
      <c r="E32" s="32">
        <v>4.1666666666666664E-2</v>
      </c>
      <c r="F32" s="34" t="s">
        <v>1279</v>
      </c>
      <c r="G32" s="34" t="s">
        <v>1</v>
      </c>
      <c r="H32" s="132" t="s">
        <v>1336</v>
      </c>
      <c r="I32" s="154" t="s">
        <v>1359</v>
      </c>
      <c r="J32" s="154" t="s">
        <v>1443</v>
      </c>
    </row>
    <row r="33" spans="1:10" ht="14.5">
      <c r="A33" s="30">
        <v>45941</v>
      </c>
      <c r="B33" t="s">
        <v>169</v>
      </c>
      <c r="C33" s="31">
        <v>0.46875</v>
      </c>
      <c r="D33" s="31">
        <v>0.51041666666666663</v>
      </c>
      <c r="E33" s="32">
        <v>4.1666666666666664E-2</v>
      </c>
      <c r="F33" s="34" t="s">
        <v>1278</v>
      </c>
      <c r="G33" s="34" t="s">
        <v>1</v>
      </c>
      <c r="H33" s="132" t="s">
        <v>1338</v>
      </c>
      <c r="I33" s="154" t="s">
        <v>1360</v>
      </c>
      <c r="J33" s="154" t="s">
        <v>1356</v>
      </c>
    </row>
    <row r="34" spans="1:10">
      <c r="A34" s="160">
        <v>45942</v>
      </c>
      <c r="B34" s="19" t="s">
        <v>175</v>
      </c>
      <c r="C34" s="89">
        <v>0.45833333333575865</v>
      </c>
      <c r="D34" s="89">
        <v>0.51041666666424135</v>
      </c>
      <c r="E34" s="129" t="s">
        <v>172</v>
      </c>
      <c r="F34" s="129" t="s">
        <v>102</v>
      </c>
      <c r="G34" s="129" t="s">
        <v>1</v>
      </c>
      <c r="H34" s="161"/>
      <c r="I34" s="19"/>
      <c r="J34" s="19"/>
    </row>
    <row r="35" spans="1:10">
      <c r="A35" s="171"/>
      <c r="B35" s="172"/>
      <c r="C35" s="173"/>
      <c r="D35" s="173"/>
      <c r="E35" s="175"/>
      <c r="F35" s="175"/>
      <c r="G35" s="175"/>
      <c r="H35" s="177"/>
      <c r="I35" s="172"/>
      <c r="J35" s="172"/>
    </row>
    <row r="36" spans="1:10" ht="14.5">
      <c r="A36" s="30">
        <v>45940</v>
      </c>
      <c r="B36" t="s">
        <v>174</v>
      </c>
      <c r="C36" s="31">
        <v>0.33333333333333331</v>
      </c>
      <c r="D36" s="31">
        <v>0.375</v>
      </c>
      <c r="E36" s="32">
        <v>4.166666666666663E-2</v>
      </c>
      <c r="F36" s="34" t="s">
        <v>1200</v>
      </c>
      <c r="G36" s="34" t="s">
        <v>2</v>
      </c>
      <c r="H36" s="132" t="s">
        <v>1332</v>
      </c>
      <c r="I36" s="154" t="s">
        <v>1444</v>
      </c>
      <c r="J36" s="154" t="s">
        <v>424</v>
      </c>
    </row>
    <row r="37" spans="1:10" ht="14.5">
      <c r="A37" s="30">
        <v>45940</v>
      </c>
      <c r="B37" t="s">
        <v>174</v>
      </c>
      <c r="C37" s="31">
        <v>0.38541666666666669</v>
      </c>
      <c r="D37" s="31">
        <v>0.42708333333333331</v>
      </c>
      <c r="E37" s="32">
        <v>4.1666666666666685E-2</v>
      </c>
      <c r="F37" s="34" t="s">
        <v>1201</v>
      </c>
      <c r="G37" s="34" t="s">
        <v>2</v>
      </c>
      <c r="H37" s="132" t="s">
        <v>1336</v>
      </c>
      <c r="I37" s="154" t="s">
        <v>1366</v>
      </c>
      <c r="J37" s="154" t="s">
        <v>1445</v>
      </c>
    </row>
    <row r="38" spans="1:10" ht="14.5">
      <c r="A38" s="30">
        <v>45940</v>
      </c>
      <c r="B38" t="s">
        <v>174</v>
      </c>
      <c r="C38" s="31">
        <v>0.4375</v>
      </c>
      <c r="D38" s="31">
        <v>0.47916666666666669</v>
      </c>
      <c r="E38" s="32">
        <v>4.1666666666666685E-2</v>
      </c>
      <c r="F38" s="34" t="s">
        <v>1202</v>
      </c>
      <c r="G38" s="34" t="s">
        <v>2</v>
      </c>
      <c r="H38" s="132" t="s">
        <v>1338</v>
      </c>
      <c r="I38" s="154" t="s">
        <v>1365</v>
      </c>
      <c r="J38" s="154" t="s">
        <v>1361</v>
      </c>
    </row>
    <row r="39" spans="1:10" ht="14.5">
      <c r="A39" s="30">
        <v>45940</v>
      </c>
      <c r="B39" t="s">
        <v>176</v>
      </c>
      <c r="C39" s="31">
        <v>0.51041666666666663</v>
      </c>
      <c r="D39" s="31">
        <v>0.55208333333575865</v>
      </c>
      <c r="E39" s="34" t="s">
        <v>171</v>
      </c>
      <c r="F39" s="34" t="s">
        <v>1249</v>
      </c>
      <c r="G39" s="34" t="s">
        <v>2</v>
      </c>
      <c r="H39" s="132" t="s">
        <v>1339</v>
      </c>
      <c r="I39" s="154" t="s">
        <v>424</v>
      </c>
      <c r="J39" s="154" t="s">
        <v>1366</v>
      </c>
    </row>
    <row r="40" spans="1:10" ht="14.5">
      <c r="A40" s="30">
        <v>45940</v>
      </c>
      <c r="B40" t="s">
        <v>176</v>
      </c>
      <c r="C40" s="31">
        <v>0.5625</v>
      </c>
      <c r="D40" s="31">
        <v>0.60416666666424135</v>
      </c>
      <c r="E40" s="34" t="s">
        <v>171</v>
      </c>
      <c r="F40" s="34" t="s">
        <v>1271</v>
      </c>
      <c r="G40" s="34" t="s">
        <v>2</v>
      </c>
      <c r="H40" s="132" t="s">
        <v>1335</v>
      </c>
      <c r="I40" s="154" t="s">
        <v>1361</v>
      </c>
      <c r="J40" s="154" t="s">
        <v>1444</v>
      </c>
    </row>
    <row r="41" spans="1:10" ht="14.5">
      <c r="A41" s="30">
        <v>45940</v>
      </c>
      <c r="B41" t="s">
        <v>176</v>
      </c>
      <c r="C41" s="31">
        <v>0.61458333333575865</v>
      </c>
      <c r="D41" s="31">
        <v>0.65625</v>
      </c>
      <c r="E41" s="34" t="s">
        <v>171</v>
      </c>
      <c r="F41" s="34" t="s">
        <v>1224</v>
      </c>
      <c r="G41" s="34" t="s">
        <v>2</v>
      </c>
      <c r="H41" s="132" t="s">
        <v>1337</v>
      </c>
      <c r="I41" s="154" t="s">
        <v>1365</v>
      </c>
      <c r="J41" s="154" t="s">
        <v>1445</v>
      </c>
    </row>
    <row r="42" spans="1:10" ht="14.5">
      <c r="A42" s="30">
        <v>45941</v>
      </c>
      <c r="B42" t="s">
        <v>174</v>
      </c>
      <c r="C42" s="31">
        <v>0.52083333333333337</v>
      </c>
      <c r="D42" s="31">
        <v>0.5625</v>
      </c>
      <c r="E42" s="32">
        <v>4.1666666666666664E-2</v>
      </c>
      <c r="F42" s="34" t="s">
        <v>1275</v>
      </c>
      <c r="G42" s="34" t="s">
        <v>2</v>
      </c>
      <c r="H42" s="132" t="s">
        <v>1333</v>
      </c>
      <c r="I42" s="154" t="s">
        <v>1366</v>
      </c>
      <c r="J42" s="154" t="s">
        <v>1361</v>
      </c>
    </row>
    <row r="43" spans="1:10" ht="14.5">
      <c r="A43" s="30">
        <v>45941</v>
      </c>
      <c r="B43" t="s">
        <v>174</v>
      </c>
      <c r="C43" s="31">
        <v>0.71875</v>
      </c>
      <c r="D43" s="31">
        <v>0.77083333333333337</v>
      </c>
      <c r="E43" s="32">
        <v>5.208333333333337E-2</v>
      </c>
      <c r="F43" s="34" t="s">
        <v>1274</v>
      </c>
      <c r="G43" s="34" t="s">
        <v>2</v>
      </c>
      <c r="H43" s="132" t="s">
        <v>1334</v>
      </c>
      <c r="I43" s="154" t="s">
        <v>1365</v>
      </c>
      <c r="J43" s="154" t="s">
        <v>424</v>
      </c>
    </row>
    <row r="44" spans="1:10" ht="14.5">
      <c r="A44" s="30">
        <v>45941</v>
      </c>
      <c r="B44" t="s">
        <v>174</v>
      </c>
      <c r="C44" s="31">
        <v>0.78125</v>
      </c>
      <c r="D44" s="31">
        <v>0.83333333333333337</v>
      </c>
      <c r="E44" s="32">
        <v>5.208333333333337E-2</v>
      </c>
      <c r="F44" s="34" t="s">
        <v>1276</v>
      </c>
      <c r="G44" s="34" t="s">
        <v>2</v>
      </c>
      <c r="H44" s="132" t="s">
        <v>1331</v>
      </c>
      <c r="I44" s="154" t="s">
        <v>1445</v>
      </c>
      <c r="J44" s="154" t="s">
        <v>1444</v>
      </c>
    </row>
    <row r="45" spans="1:10">
      <c r="A45" s="160">
        <v>45942</v>
      </c>
      <c r="B45" s="19" t="s">
        <v>175</v>
      </c>
      <c r="C45" s="89">
        <v>0.52083333333575865</v>
      </c>
      <c r="D45" s="89">
        <v>0.57291666666424135</v>
      </c>
      <c r="E45" s="129" t="s">
        <v>172</v>
      </c>
      <c r="F45" s="129" t="s">
        <v>132</v>
      </c>
      <c r="G45" s="129" t="s">
        <v>2</v>
      </c>
      <c r="H45" s="161"/>
      <c r="I45" s="19"/>
      <c r="J45" s="19"/>
    </row>
    <row r="46" spans="1:10">
      <c r="A46" s="171"/>
      <c r="B46" s="172"/>
      <c r="C46" s="173"/>
      <c r="D46" s="173"/>
      <c r="E46" s="175"/>
      <c r="F46" s="175"/>
      <c r="G46" s="175"/>
      <c r="H46" s="177"/>
      <c r="I46" s="172"/>
      <c r="J46" s="172"/>
    </row>
    <row r="47" spans="1:10" ht="14.5">
      <c r="A47" s="30">
        <v>45940</v>
      </c>
      <c r="B47" t="s">
        <v>173</v>
      </c>
      <c r="C47" s="31">
        <v>0.34375</v>
      </c>
      <c r="D47" s="31">
        <v>0.38541666666666669</v>
      </c>
      <c r="E47" s="32">
        <v>4.1666666666666664E-2</v>
      </c>
      <c r="F47" s="34" t="s">
        <v>1236</v>
      </c>
      <c r="G47" s="34" t="s">
        <v>3</v>
      </c>
      <c r="H47" s="132">
        <v>12</v>
      </c>
      <c r="I47" s="154" t="s">
        <v>1367</v>
      </c>
      <c r="J47" s="154" t="s">
        <v>1368</v>
      </c>
    </row>
    <row r="48" spans="1:10" ht="14.5">
      <c r="A48" s="30">
        <v>45940</v>
      </c>
      <c r="B48" t="s">
        <v>173</v>
      </c>
      <c r="C48" s="31">
        <v>0.39583333333333331</v>
      </c>
      <c r="D48" s="31">
        <v>0.4375</v>
      </c>
      <c r="E48" s="32">
        <v>4.1666666666666664E-2</v>
      </c>
      <c r="F48" s="34" t="s">
        <v>1234</v>
      </c>
      <c r="G48" s="34" t="s">
        <v>3</v>
      </c>
      <c r="H48" s="132">
        <v>34</v>
      </c>
      <c r="I48" s="154" t="s">
        <v>519</v>
      </c>
      <c r="J48" s="154" t="s">
        <v>530</v>
      </c>
    </row>
    <row r="49" spans="1:10" ht="14.5">
      <c r="A49" s="30">
        <v>45940</v>
      </c>
      <c r="B49" t="s">
        <v>217</v>
      </c>
      <c r="C49" s="31">
        <v>0.55208333333333337</v>
      </c>
      <c r="D49" s="31">
        <v>0.59375</v>
      </c>
      <c r="E49" s="34" t="s">
        <v>171</v>
      </c>
      <c r="F49" s="34" t="s">
        <v>1250</v>
      </c>
      <c r="G49" s="34" t="s">
        <v>3</v>
      </c>
      <c r="H49" s="132">
        <v>24</v>
      </c>
      <c r="I49" s="154" t="s">
        <v>1368</v>
      </c>
      <c r="J49" s="154" t="s">
        <v>530</v>
      </c>
    </row>
    <row r="50" spans="1:10" ht="14.5">
      <c r="A50" s="30">
        <v>45940</v>
      </c>
      <c r="B50" t="s">
        <v>174</v>
      </c>
      <c r="C50" s="31">
        <v>0.55208333333333337</v>
      </c>
      <c r="D50" s="31">
        <v>0.60416666666666663</v>
      </c>
      <c r="E50" s="32">
        <v>5.208333333333337E-2</v>
      </c>
      <c r="F50" s="34" t="s">
        <v>1237</v>
      </c>
      <c r="G50" s="34" t="s">
        <v>3</v>
      </c>
      <c r="H50" s="132">
        <v>13</v>
      </c>
      <c r="I50" s="154" t="s">
        <v>1367</v>
      </c>
      <c r="J50" s="154" t="s">
        <v>519</v>
      </c>
    </row>
    <row r="51" spans="1:10" ht="14.5">
      <c r="A51" s="30">
        <v>45941</v>
      </c>
      <c r="B51" t="s">
        <v>177</v>
      </c>
      <c r="C51" s="31">
        <v>0.5</v>
      </c>
      <c r="D51" s="31">
        <v>0.54166666666666663</v>
      </c>
      <c r="E51" s="34" t="s">
        <v>171</v>
      </c>
      <c r="F51" s="34" t="s">
        <v>1272</v>
      </c>
      <c r="G51" s="34" t="s">
        <v>3</v>
      </c>
      <c r="H51" s="132">
        <v>23</v>
      </c>
      <c r="I51" s="154" t="s">
        <v>519</v>
      </c>
      <c r="J51" s="154" t="s">
        <v>1368</v>
      </c>
    </row>
    <row r="52" spans="1:10" ht="14.5">
      <c r="A52" s="30">
        <v>45941</v>
      </c>
      <c r="B52" t="s">
        <v>177</v>
      </c>
      <c r="C52" s="31">
        <v>0.55208333333333337</v>
      </c>
      <c r="D52" s="31">
        <v>0.59375</v>
      </c>
      <c r="E52" s="34" t="s">
        <v>171</v>
      </c>
      <c r="F52" s="34" t="s">
        <v>1273</v>
      </c>
      <c r="G52" s="34" t="s">
        <v>3</v>
      </c>
      <c r="H52" s="132">
        <v>14</v>
      </c>
      <c r="I52" s="154" t="s">
        <v>530</v>
      </c>
      <c r="J52" s="154" t="s">
        <v>1367</v>
      </c>
    </row>
    <row r="53" spans="1:10">
      <c r="A53" s="160">
        <v>45942</v>
      </c>
      <c r="B53" s="19" t="s">
        <v>175</v>
      </c>
      <c r="C53" s="89">
        <v>0.58333333333575865</v>
      </c>
      <c r="D53" s="89">
        <v>0.63541666666424135</v>
      </c>
      <c r="E53" s="129" t="s">
        <v>172</v>
      </c>
      <c r="F53" s="129" t="s">
        <v>104</v>
      </c>
      <c r="G53" s="129" t="s">
        <v>3</v>
      </c>
      <c r="H53" s="161"/>
      <c r="I53" s="19"/>
      <c r="J53" s="19"/>
    </row>
    <row r="54" spans="1:10">
      <c r="A54" s="171"/>
      <c r="B54" s="172"/>
      <c r="C54" s="173"/>
      <c r="D54" s="173"/>
      <c r="E54" s="175"/>
      <c r="F54" s="175"/>
      <c r="G54" s="175"/>
      <c r="H54" s="177"/>
      <c r="I54" s="172"/>
      <c r="J54" s="172"/>
    </row>
    <row r="55" spans="1:10" ht="14.5">
      <c r="A55" s="30">
        <v>45940</v>
      </c>
      <c r="B55" t="s">
        <v>175</v>
      </c>
      <c r="C55" s="31">
        <v>0.44791666666424135</v>
      </c>
      <c r="D55" s="31">
        <v>0.48958333333575865</v>
      </c>
      <c r="E55" s="34" t="s">
        <v>171</v>
      </c>
      <c r="F55" s="34" t="s">
        <v>1227</v>
      </c>
      <c r="G55" s="34" t="s">
        <v>5</v>
      </c>
      <c r="H55" s="132" t="s">
        <v>1332</v>
      </c>
      <c r="I55" s="154" t="s">
        <v>1448</v>
      </c>
      <c r="J55" s="154" t="s">
        <v>1371</v>
      </c>
    </row>
    <row r="56" spans="1:10" ht="14.5">
      <c r="A56" s="30">
        <v>45940</v>
      </c>
      <c r="B56" t="s">
        <v>175</v>
      </c>
      <c r="C56" s="31">
        <v>0.5</v>
      </c>
      <c r="D56" s="31">
        <v>0.54166666666666663</v>
      </c>
      <c r="E56" s="34" t="s">
        <v>171</v>
      </c>
      <c r="F56" s="34" t="s">
        <v>1228</v>
      </c>
      <c r="G56" s="34" t="s">
        <v>5</v>
      </c>
      <c r="H56" s="132" t="s">
        <v>1338</v>
      </c>
      <c r="I56" s="154" t="s">
        <v>1375</v>
      </c>
      <c r="J56" s="154" t="s">
        <v>1447</v>
      </c>
    </row>
    <row r="57" spans="1:10" ht="14.5">
      <c r="A57" s="30">
        <v>45940</v>
      </c>
      <c r="B57" t="s">
        <v>177</v>
      </c>
      <c r="C57" s="31">
        <v>0.5</v>
      </c>
      <c r="D57" s="31">
        <v>0.54166666666666663</v>
      </c>
      <c r="E57" s="32">
        <v>4.1666666666666664E-2</v>
      </c>
      <c r="F57" s="34" t="s">
        <v>1229</v>
      </c>
      <c r="G57" s="34" t="s">
        <v>5</v>
      </c>
      <c r="H57" s="132" t="s">
        <v>1336</v>
      </c>
      <c r="I57" s="154" t="s">
        <v>1449</v>
      </c>
      <c r="J57" s="154" t="s">
        <v>1446</v>
      </c>
    </row>
    <row r="58" spans="1:10" ht="14.5">
      <c r="A58" s="30">
        <v>45941</v>
      </c>
      <c r="B58" t="s">
        <v>169</v>
      </c>
      <c r="C58" s="31">
        <v>0.36458333333575865</v>
      </c>
      <c r="D58" s="31">
        <v>0.40625</v>
      </c>
      <c r="E58" s="32">
        <v>4.1666666666666664E-2</v>
      </c>
      <c r="F58" s="34" t="s">
        <v>1255</v>
      </c>
      <c r="G58" s="34" t="s">
        <v>5</v>
      </c>
      <c r="H58" s="132" t="s">
        <v>1339</v>
      </c>
      <c r="I58" s="154" t="s">
        <v>1371</v>
      </c>
      <c r="J58" s="154" t="s">
        <v>1449</v>
      </c>
    </row>
    <row r="59" spans="1:10" ht="14.5">
      <c r="A59" s="30">
        <v>45941</v>
      </c>
      <c r="B59" t="s">
        <v>169</v>
      </c>
      <c r="C59" s="31">
        <v>0.41666666666666669</v>
      </c>
      <c r="D59" s="31">
        <v>0.45833333333333331</v>
      </c>
      <c r="E59" s="32">
        <v>4.1666666666666664E-2</v>
      </c>
      <c r="F59" s="34" t="s">
        <v>1257</v>
      </c>
      <c r="G59" s="34" t="s">
        <v>5</v>
      </c>
      <c r="H59" s="132" t="s">
        <v>1337</v>
      </c>
      <c r="I59" s="154" t="s">
        <v>1446</v>
      </c>
      <c r="J59" s="154" t="s">
        <v>1375</v>
      </c>
    </row>
    <row r="60" spans="1:10" ht="14.5">
      <c r="A60" s="30">
        <v>45941</v>
      </c>
      <c r="B60" t="s">
        <v>217</v>
      </c>
      <c r="C60" s="31">
        <v>0.58333333333333337</v>
      </c>
      <c r="D60" s="31">
        <v>0.625</v>
      </c>
      <c r="E60" s="34" t="s">
        <v>171</v>
      </c>
      <c r="F60" s="34" t="s">
        <v>1292</v>
      </c>
      <c r="G60" s="34" t="s">
        <v>5</v>
      </c>
      <c r="H60" s="132" t="s">
        <v>1335</v>
      </c>
      <c r="I60" s="154" t="s">
        <v>1447</v>
      </c>
      <c r="J60" s="154" t="s">
        <v>1448</v>
      </c>
    </row>
    <row r="61" spans="1:10" ht="14.5">
      <c r="A61" s="30">
        <v>45942</v>
      </c>
      <c r="B61" t="s">
        <v>174</v>
      </c>
      <c r="C61" s="31">
        <v>0.33333333333333331</v>
      </c>
      <c r="D61" s="31">
        <v>0.375</v>
      </c>
      <c r="E61" s="32">
        <v>4.166666666666663E-2</v>
      </c>
      <c r="F61" s="34" t="s">
        <v>1296</v>
      </c>
      <c r="G61" s="34" t="s">
        <v>5</v>
      </c>
      <c r="H61" s="132" t="s">
        <v>1333</v>
      </c>
      <c r="I61" s="154" t="s">
        <v>1447</v>
      </c>
      <c r="J61" s="154" t="s">
        <v>1449</v>
      </c>
    </row>
    <row r="62" spans="1:10" ht="14.5">
      <c r="A62" s="30">
        <v>45942</v>
      </c>
      <c r="B62" t="s">
        <v>174</v>
      </c>
      <c r="C62" s="31">
        <v>0.38541666666666669</v>
      </c>
      <c r="D62" s="31">
        <v>0.42708333333333331</v>
      </c>
      <c r="E62" s="32">
        <v>4.1666666666666685E-2</v>
      </c>
      <c r="F62" s="34" t="s">
        <v>1297</v>
      </c>
      <c r="G62" s="34" t="s">
        <v>5</v>
      </c>
      <c r="H62" s="132" t="s">
        <v>1334</v>
      </c>
      <c r="I62" s="154" t="s">
        <v>1375</v>
      </c>
      <c r="J62" s="154" t="s">
        <v>1371</v>
      </c>
    </row>
    <row r="63" spans="1:10" ht="14.5">
      <c r="A63" s="30">
        <v>45942</v>
      </c>
      <c r="B63" t="s">
        <v>174</v>
      </c>
      <c r="C63" s="31">
        <v>0.4375</v>
      </c>
      <c r="D63" s="31">
        <v>0.47916666666666669</v>
      </c>
      <c r="E63" s="32">
        <v>4.1666666666666685E-2</v>
      </c>
      <c r="F63" s="34" t="s">
        <v>1297</v>
      </c>
      <c r="G63" s="34" t="s">
        <v>5</v>
      </c>
      <c r="H63" s="132" t="s">
        <v>1331</v>
      </c>
      <c r="I63" s="154" t="s">
        <v>1448</v>
      </c>
      <c r="J63" s="154" t="s">
        <v>1446</v>
      </c>
    </row>
    <row r="64" spans="1:10">
      <c r="A64" s="160">
        <v>45942</v>
      </c>
      <c r="B64" s="19" t="s">
        <v>175</v>
      </c>
      <c r="C64" s="89">
        <v>0.70833333333575865</v>
      </c>
      <c r="D64" s="89">
        <v>0.76041666666424135</v>
      </c>
      <c r="E64" s="129" t="s">
        <v>172</v>
      </c>
      <c r="F64" s="129" t="s">
        <v>134</v>
      </c>
      <c r="G64" s="129" t="s">
        <v>5</v>
      </c>
      <c r="H64" s="161"/>
      <c r="I64" s="19"/>
      <c r="J64" s="19"/>
    </row>
    <row r="65" spans="1:10">
      <c r="A65" s="171"/>
      <c r="B65" s="172"/>
      <c r="C65" s="173"/>
      <c r="D65" s="173"/>
      <c r="E65" s="175"/>
      <c r="F65" s="175"/>
      <c r="G65" s="175"/>
      <c r="H65" s="177"/>
      <c r="I65" s="172"/>
      <c r="J65" s="172"/>
    </row>
    <row r="66" spans="1:10" ht="14.5">
      <c r="A66" s="30">
        <v>45941</v>
      </c>
      <c r="B66" t="s">
        <v>217</v>
      </c>
      <c r="C66" s="31">
        <v>0.34375</v>
      </c>
      <c r="D66" s="31">
        <v>0.39583333333333331</v>
      </c>
      <c r="E66" s="32">
        <v>5.2083333333333336E-2</v>
      </c>
      <c r="F66" s="34" t="s">
        <v>1258</v>
      </c>
      <c r="G66" s="34" t="s">
        <v>4</v>
      </c>
      <c r="H66" s="132" t="s">
        <v>1332</v>
      </c>
      <c r="I66" s="154" t="s">
        <v>1471</v>
      </c>
      <c r="J66" s="154" t="s">
        <v>550</v>
      </c>
    </row>
    <row r="67" spans="1:10" ht="14.5">
      <c r="A67" s="30">
        <v>45941</v>
      </c>
      <c r="B67" t="s">
        <v>217</v>
      </c>
      <c r="C67" s="31">
        <v>0.40625</v>
      </c>
      <c r="D67" s="31">
        <v>0.45833333333333331</v>
      </c>
      <c r="E67" s="32">
        <v>5.2083333333333336E-2</v>
      </c>
      <c r="F67" s="34" t="s">
        <v>1259</v>
      </c>
      <c r="G67" s="34" t="s">
        <v>4</v>
      </c>
      <c r="H67" s="132" t="s">
        <v>1336</v>
      </c>
      <c r="I67" s="154" t="s">
        <v>1472</v>
      </c>
      <c r="J67" s="154" t="s">
        <v>1414</v>
      </c>
    </row>
    <row r="68" spans="1:10" ht="14.5">
      <c r="A68" s="30">
        <v>45941</v>
      </c>
      <c r="B68" t="s">
        <v>217</v>
      </c>
      <c r="C68" s="31">
        <v>0.46875</v>
      </c>
      <c r="D68" s="31">
        <v>0.52083333333333337</v>
      </c>
      <c r="E68" s="32">
        <v>5.2083333333333336E-2</v>
      </c>
      <c r="F68" s="34" t="s">
        <v>1260</v>
      </c>
      <c r="G68" s="34" t="s">
        <v>4</v>
      </c>
      <c r="H68" s="132" t="s">
        <v>1338</v>
      </c>
      <c r="I68" s="154" t="s">
        <v>1417</v>
      </c>
      <c r="J68" s="154" t="s">
        <v>1416</v>
      </c>
    </row>
    <row r="69" spans="1:10" ht="14.5">
      <c r="A69" s="30">
        <v>45942</v>
      </c>
      <c r="B69" t="s">
        <v>175</v>
      </c>
      <c r="C69" s="31">
        <v>0.33333333333333331</v>
      </c>
      <c r="D69" s="31">
        <v>0.38541666666666669</v>
      </c>
      <c r="E69" s="32">
        <v>5.2083333333333336E-2</v>
      </c>
      <c r="F69" s="34" t="s">
        <v>1269</v>
      </c>
      <c r="G69" s="34" t="s">
        <v>4</v>
      </c>
      <c r="H69" s="132" t="s">
        <v>1339</v>
      </c>
      <c r="I69" s="154" t="s">
        <v>550</v>
      </c>
      <c r="J69" s="154" t="s">
        <v>1472</v>
      </c>
    </row>
    <row r="70" spans="1:10" ht="14.5">
      <c r="A70" s="30">
        <v>45942</v>
      </c>
      <c r="B70" t="s">
        <v>176</v>
      </c>
      <c r="C70" s="31">
        <v>0.5</v>
      </c>
      <c r="D70" s="31">
        <v>0.55208333333333337</v>
      </c>
      <c r="E70" s="32">
        <v>5.2083333333333336E-2</v>
      </c>
      <c r="F70" s="34" t="s">
        <v>1321</v>
      </c>
      <c r="G70" s="34" t="s">
        <v>4</v>
      </c>
      <c r="H70" s="132" t="s">
        <v>1337</v>
      </c>
      <c r="I70" s="154" t="s">
        <v>1414</v>
      </c>
      <c r="J70" s="154" t="s">
        <v>1417</v>
      </c>
    </row>
    <row r="71" spans="1:10" ht="14.5">
      <c r="A71" s="30">
        <v>45942</v>
      </c>
      <c r="B71" t="s">
        <v>174</v>
      </c>
      <c r="C71" s="31">
        <v>0.61458333333333337</v>
      </c>
      <c r="D71" s="31">
        <v>0.66666666666666663</v>
      </c>
      <c r="E71" s="32">
        <v>5.208333333333337E-2</v>
      </c>
      <c r="F71" s="34" t="s">
        <v>1267</v>
      </c>
      <c r="G71" s="34" t="s">
        <v>4</v>
      </c>
      <c r="H71" s="132" t="s">
        <v>1335</v>
      </c>
      <c r="I71" s="154" t="s">
        <v>1416</v>
      </c>
      <c r="J71" s="154" t="s">
        <v>1471</v>
      </c>
    </row>
    <row r="72" spans="1:10" ht="14.5">
      <c r="A72" s="30">
        <v>45942</v>
      </c>
      <c r="B72" t="s">
        <v>176</v>
      </c>
      <c r="C72" s="31">
        <v>0.6875</v>
      </c>
      <c r="D72" s="31">
        <v>0.73958333333333337</v>
      </c>
      <c r="E72" s="32">
        <v>5.2083333333333336E-2</v>
      </c>
      <c r="F72" s="34" t="s">
        <v>1320</v>
      </c>
      <c r="G72" s="34" t="s">
        <v>4</v>
      </c>
      <c r="H72" s="132" t="s">
        <v>1334</v>
      </c>
      <c r="I72" s="154" t="s">
        <v>1417</v>
      </c>
      <c r="J72" s="154" t="s">
        <v>550</v>
      </c>
    </row>
    <row r="73" spans="1:10" ht="14.5">
      <c r="A73" s="30">
        <v>45942</v>
      </c>
      <c r="B73" t="s">
        <v>176</v>
      </c>
      <c r="C73" s="31">
        <v>0.75</v>
      </c>
      <c r="D73" s="31">
        <v>0.80208333333333337</v>
      </c>
      <c r="E73" s="32">
        <v>5.2083333333333336E-2</v>
      </c>
      <c r="F73" s="34" t="s">
        <v>1319</v>
      </c>
      <c r="G73" s="34" t="s">
        <v>4</v>
      </c>
      <c r="H73" s="132" t="s">
        <v>1331</v>
      </c>
      <c r="I73" s="154" t="s">
        <v>1471</v>
      </c>
      <c r="J73" s="154" t="s">
        <v>1414</v>
      </c>
    </row>
    <row r="74" spans="1:10" ht="14.5">
      <c r="A74" s="30">
        <v>45942</v>
      </c>
      <c r="B74" t="s">
        <v>176</v>
      </c>
      <c r="C74" s="31">
        <v>0.8125</v>
      </c>
      <c r="D74" s="31">
        <v>0.86458333333333337</v>
      </c>
      <c r="E74" s="32">
        <v>5.2083333333333336E-2</v>
      </c>
      <c r="F74" s="34" t="s">
        <v>1318</v>
      </c>
      <c r="G74" s="34" t="s">
        <v>4</v>
      </c>
      <c r="H74" s="132" t="s">
        <v>1333</v>
      </c>
      <c r="I74" s="154" t="s">
        <v>1472</v>
      </c>
      <c r="J74" s="154" t="s">
        <v>1416</v>
      </c>
    </row>
    <row r="75" spans="1:10">
      <c r="A75" s="160">
        <v>45943</v>
      </c>
      <c r="B75" s="19" t="s">
        <v>177</v>
      </c>
      <c r="C75" s="89">
        <v>0.55208333333333337</v>
      </c>
      <c r="D75" s="89">
        <v>0.61458333333575865</v>
      </c>
      <c r="E75" s="90">
        <v>6.25E-2</v>
      </c>
      <c r="F75" s="129" t="s">
        <v>143</v>
      </c>
      <c r="G75" s="129" t="s">
        <v>4</v>
      </c>
      <c r="H75" s="161"/>
      <c r="I75" s="19"/>
      <c r="J75" s="19"/>
    </row>
    <row r="76" spans="1:10">
      <c r="A76" s="160">
        <v>45943</v>
      </c>
      <c r="B76" s="19" t="s">
        <v>176</v>
      </c>
      <c r="C76" s="89">
        <v>0.58333333333333337</v>
      </c>
      <c r="D76" s="89">
        <v>0.63541666666666663</v>
      </c>
      <c r="E76" s="90">
        <v>5.2083333333333336E-2</v>
      </c>
      <c r="F76" s="129" t="s">
        <v>1307</v>
      </c>
      <c r="G76" s="129" t="s">
        <v>4</v>
      </c>
      <c r="H76" s="161"/>
      <c r="I76" s="19"/>
      <c r="J76" s="19"/>
    </row>
    <row r="77" spans="1:10">
      <c r="A77" s="160">
        <v>45943</v>
      </c>
      <c r="B77" s="19" t="s">
        <v>176</v>
      </c>
      <c r="C77" s="89">
        <v>0.64583333333333337</v>
      </c>
      <c r="D77" s="89">
        <v>0.69791666666666663</v>
      </c>
      <c r="E77" s="90">
        <v>5.2083333333333336E-2</v>
      </c>
      <c r="F77" s="129" t="s">
        <v>1306</v>
      </c>
      <c r="G77" s="129" t="s">
        <v>4</v>
      </c>
      <c r="H77" s="161"/>
      <c r="I77" s="19"/>
      <c r="J77" s="19"/>
    </row>
    <row r="78" spans="1:10">
      <c r="A78" s="171"/>
      <c r="B78" s="172"/>
      <c r="C78" s="178"/>
      <c r="D78" s="178"/>
      <c r="E78" s="179"/>
      <c r="F78" s="175"/>
      <c r="G78" s="175"/>
      <c r="H78" s="177"/>
      <c r="I78" s="172"/>
      <c r="J78" s="172"/>
    </row>
    <row r="79" spans="1:10" ht="14.5">
      <c r="A79" s="30">
        <v>45940</v>
      </c>
      <c r="B79" t="s">
        <v>177</v>
      </c>
      <c r="C79" s="31">
        <v>0.38541666666666669</v>
      </c>
      <c r="D79" s="31">
        <v>0.42708333333333331</v>
      </c>
      <c r="E79" s="34" t="s">
        <v>171</v>
      </c>
      <c r="F79" s="34" t="s">
        <v>1238</v>
      </c>
      <c r="G79" s="34" t="s">
        <v>6</v>
      </c>
      <c r="H79" s="132" t="s">
        <v>1337</v>
      </c>
      <c r="I79" s="154" t="s">
        <v>1483</v>
      </c>
      <c r="J79" s="154" t="s">
        <v>1378</v>
      </c>
    </row>
    <row r="80" spans="1:10" ht="14.5">
      <c r="A80" s="30">
        <v>45940</v>
      </c>
      <c r="B80" t="s">
        <v>177</v>
      </c>
      <c r="C80" s="31">
        <v>0.4375</v>
      </c>
      <c r="D80" s="31">
        <v>0.48958333333333331</v>
      </c>
      <c r="E80" s="32">
        <v>5.2083333333333336E-2</v>
      </c>
      <c r="F80" s="34" t="s">
        <v>1239</v>
      </c>
      <c r="G80" s="34" t="s">
        <v>6</v>
      </c>
      <c r="H80" s="132" t="s">
        <v>1333</v>
      </c>
      <c r="I80" s="154" t="s">
        <v>1380</v>
      </c>
      <c r="J80" s="154" t="s">
        <v>1451</v>
      </c>
    </row>
    <row r="81" spans="1:10" ht="14.5">
      <c r="A81" s="30">
        <v>45940</v>
      </c>
      <c r="B81" t="s">
        <v>174</v>
      </c>
      <c r="C81" s="31">
        <v>0.61458333333333337</v>
      </c>
      <c r="D81" s="31">
        <v>0.65625</v>
      </c>
      <c r="E81" s="32">
        <v>4.1666666666666685E-2</v>
      </c>
      <c r="F81" s="34" t="s">
        <v>1240</v>
      </c>
      <c r="G81" s="34" t="s">
        <v>6</v>
      </c>
      <c r="H81" s="132" t="s">
        <v>1338</v>
      </c>
      <c r="I81" s="154" t="s">
        <v>1378</v>
      </c>
      <c r="J81" s="154" t="s">
        <v>1451</v>
      </c>
    </row>
    <row r="82" spans="1:10" ht="14.5">
      <c r="A82" s="30">
        <v>45940</v>
      </c>
      <c r="B82" t="s">
        <v>174</v>
      </c>
      <c r="C82" s="31">
        <v>0.66666666666666663</v>
      </c>
      <c r="D82" s="31">
        <v>0.70833333333333337</v>
      </c>
      <c r="E82" s="32">
        <v>4.1666666666666685E-2</v>
      </c>
      <c r="F82" s="34" t="s">
        <v>1254</v>
      </c>
      <c r="G82" s="34" t="s">
        <v>6</v>
      </c>
      <c r="H82" s="132" t="s">
        <v>1336</v>
      </c>
      <c r="I82" s="154" t="s">
        <v>1380</v>
      </c>
      <c r="J82" s="154" t="s">
        <v>1450</v>
      </c>
    </row>
    <row r="83" spans="1:10" ht="14.5">
      <c r="A83" s="30">
        <v>45940</v>
      </c>
      <c r="B83" t="s">
        <v>176</v>
      </c>
      <c r="C83" s="31">
        <v>0.71875</v>
      </c>
      <c r="D83" s="31">
        <v>0.76041666666424135</v>
      </c>
      <c r="E83" s="34" t="s">
        <v>171</v>
      </c>
      <c r="F83" s="34" t="s">
        <v>1251</v>
      </c>
      <c r="G83" s="34" t="s">
        <v>6</v>
      </c>
      <c r="H83" s="132" t="s">
        <v>1332</v>
      </c>
      <c r="I83" s="154" t="s">
        <v>1453</v>
      </c>
      <c r="J83" s="154" t="s">
        <v>1452</v>
      </c>
    </row>
    <row r="84" spans="1:10" ht="14.5">
      <c r="A84" s="30">
        <v>45941</v>
      </c>
      <c r="B84" t="s">
        <v>177</v>
      </c>
      <c r="C84" s="31">
        <v>0.3125</v>
      </c>
      <c r="D84" s="31">
        <v>0.35416666666666669</v>
      </c>
      <c r="E84" s="32">
        <v>4.1666666666666664E-2</v>
      </c>
      <c r="F84" s="34" t="s">
        <v>1225</v>
      </c>
      <c r="G84" s="34" t="s">
        <v>6</v>
      </c>
      <c r="H84" s="132" t="s">
        <v>1335</v>
      </c>
      <c r="I84" s="154" t="s">
        <v>1451</v>
      </c>
      <c r="J84" s="154" t="s">
        <v>1453</v>
      </c>
    </row>
    <row r="85" spans="1:10" ht="14.5">
      <c r="A85" s="30">
        <v>45941</v>
      </c>
      <c r="B85" t="s">
        <v>176</v>
      </c>
      <c r="C85" s="31">
        <v>0.32291666666666669</v>
      </c>
      <c r="D85" s="31">
        <v>0.36458333333333331</v>
      </c>
      <c r="E85" s="32">
        <v>4.1666666666666664E-2</v>
      </c>
      <c r="F85" s="34" t="s">
        <v>1252</v>
      </c>
      <c r="G85" s="34" t="s">
        <v>6</v>
      </c>
      <c r="H85" s="132" t="s">
        <v>1334</v>
      </c>
      <c r="I85" s="154" t="s">
        <v>1378</v>
      </c>
      <c r="J85" s="154" t="s">
        <v>1452</v>
      </c>
    </row>
    <row r="86" spans="1:10" ht="14.5">
      <c r="A86" s="30">
        <v>45941</v>
      </c>
      <c r="B86" t="s">
        <v>217</v>
      </c>
      <c r="C86" s="31">
        <v>0.53125</v>
      </c>
      <c r="D86" s="31">
        <v>0.57291666666666663</v>
      </c>
      <c r="E86" s="34" t="s">
        <v>171</v>
      </c>
      <c r="F86" s="34" t="s">
        <v>1295</v>
      </c>
      <c r="G86" s="34" t="s">
        <v>6</v>
      </c>
      <c r="H86" s="132" t="s">
        <v>1339</v>
      </c>
      <c r="I86" s="154" t="s">
        <v>1452</v>
      </c>
      <c r="J86" s="154" t="s">
        <v>1380</v>
      </c>
    </row>
    <row r="87" spans="1:10" ht="14.5">
      <c r="A87" s="30">
        <v>45941</v>
      </c>
      <c r="B87" t="s">
        <v>169</v>
      </c>
      <c r="C87" s="31">
        <v>0.67708333333333337</v>
      </c>
      <c r="D87" s="31">
        <v>0.71875</v>
      </c>
      <c r="E87" s="32">
        <v>4.1666666666666664E-2</v>
      </c>
      <c r="F87" s="34" t="s">
        <v>1253</v>
      </c>
      <c r="G87" s="34" t="s">
        <v>6</v>
      </c>
      <c r="H87" s="132" t="s">
        <v>1331</v>
      </c>
      <c r="I87" s="154" t="s">
        <v>1453</v>
      </c>
      <c r="J87" s="154" t="s">
        <v>1483</v>
      </c>
    </row>
    <row r="88" spans="1:10">
      <c r="A88" s="160">
        <v>45942</v>
      </c>
      <c r="B88" s="19" t="s">
        <v>175</v>
      </c>
      <c r="C88" s="89">
        <v>0.64583333333575865</v>
      </c>
      <c r="D88" s="89">
        <v>0.69791666666424135</v>
      </c>
      <c r="E88" s="129" t="s">
        <v>172</v>
      </c>
      <c r="F88" s="129" t="s">
        <v>152</v>
      </c>
      <c r="G88" s="129" t="s">
        <v>6</v>
      </c>
      <c r="H88" s="161"/>
      <c r="I88" s="19"/>
      <c r="J88" s="19"/>
    </row>
    <row r="89" spans="1:10">
      <c r="A89" s="171"/>
      <c r="B89" s="172"/>
      <c r="C89" s="173"/>
      <c r="D89" s="173"/>
      <c r="E89" s="175"/>
      <c r="F89" s="175"/>
      <c r="G89" s="175"/>
      <c r="H89" s="177"/>
      <c r="I89" s="172"/>
      <c r="J89" s="172"/>
    </row>
    <row r="90" spans="1:10" ht="14.5">
      <c r="A90" s="30">
        <v>45940</v>
      </c>
      <c r="B90" t="s">
        <v>175</v>
      </c>
      <c r="C90" s="31">
        <v>0.65625</v>
      </c>
      <c r="D90" s="31">
        <v>0.70833333333333337</v>
      </c>
      <c r="E90" s="32">
        <v>5.2083333333333336E-2</v>
      </c>
      <c r="F90" s="34" t="s">
        <v>1206</v>
      </c>
      <c r="G90" s="34" t="s">
        <v>9</v>
      </c>
      <c r="H90" s="132" t="s">
        <v>1339</v>
      </c>
      <c r="I90" s="154" t="s">
        <v>1456</v>
      </c>
      <c r="J90" s="154" t="s">
        <v>1388</v>
      </c>
    </row>
    <row r="91" spans="1:10" ht="14.5">
      <c r="A91" s="30">
        <v>45940</v>
      </c>
      <c r="B91" t="s">
        <v>175</v>
      </c>
      <c r="C91" s="31">
        <v>0.71875</v>
      </c>
      <c r="D91" s="31">
        <v>0.77083333333333337</v>
      </c>
      <c r="E91" s="34" t="s">
        <v>172</v>
      </c>
      <c r="F91" s="34" t="s">
        <v>1207</v>
      </c>
      <c r="G91" s="34" t="s">
        <v>9</v>
      </c>
      <c r="H91" s="132" t="s">
        <v>1337</v>
      </c>
      <c r="I91" s="154" t="s">
        <v>1391</v>
      </c>
      <c r="J91" s="154" t="s">
        <v>1386</v>
      </c>
    </row>
    <row r="92" spans="1:10" ht="14.5">
      <c r="A92" s="30">
        <v>45940</v>
      </c>
      <c r="B92" t="s">
        <v>175</v>
      </c>
      <c r="C92" s="31">
        <v>0.78125</v>
      </c>
      <c r="D92" s="31">
        <v>0.83333333333333337</v>
      </c>
      <c r="E92" s="34" t="s">
        <v>172</v>
      </c>
      <c r="F92" s="34" t="s">
        <v>1208</v>
      </c>
      <c r="G92" s="34" t="s">
        <v>9</v>
      </c>
      <c r="H92" s="132" t="s">
        <v>1335</v>
      </c>
      <c r="I92" s="154" t="s">
        <v>1455</v>
      </c>
      <c r="J92" s="154" t="s">
        <v>1454</v>
      </c>
    </row>
    <row r="93" spans="1:10" ht="14.5">
      <c r="A93" s="30">
        <v>45941</v>
      </c>
      <c r="B93" t="s">
        <v>174</v>
      </c>
      <c r="C93" s="31">
        <v>0.33333333333333331</v>
      </c>
      <c r="D93" s="31">
        <v>0.38541666666666669</v>
      </c>
      <c r="E93" s="32">
        <v>5.208333333333337E-2</v>
      </c>
      <c r="F93" s="34" t="s">
        <v>1212</v>
      </c>
      <c r="G93" s="34" t="s">
        <v>9</v>
      </c>
      <c r="H93" s="132" t="s">
        <v>1336</v>
      </c>
      <c r="I93" s="154" t="s">
        <v>1386</v>
      </c>
      <c r="J93" s="154" t="s">
        <v>1456</v>
      </c>
    </row>
    <row r="94" spans="1:10" ht="14.5">
      <c r="A94" s="30">
        <v>45941</v>
      </c>
      <c r="B94" t="s">
        <v>174</v>
      </c>
      <c r="C94" s="31">
        <v>0.39583333333333331</v>
      </c>
      <c r="D94" s="31">
        <v>0.44791666666666669</v>
      </c>
      <c r="E94" s="32">
        <v>5.208333333333337E-2</v>
      </c>
      <c r="F94" s="34" t="s">
        <v>1213</v>
      </c>
      <c r="G94" s="34" t="s">
        <v>9</v>
      </c>
      <c r="H94" s="132" t="s">
        <v>1332</v>
      </c>
      <c r="I94" s="154" t="s">
        <v>1388</v>
      </c>
      <c r="J94" s="154" t="s">
        <v>1455</v>
      </c>
    </row>
    <row r="95" spans="1:10" ht="14.5">
      <c r="A95" s="30">
        <v>45941</v>
      </c>
      <c r="B95" t="s">
        <v>174</v>
      </c>
      <c r="C95" s="31">
        <v>0.45833333333333331</v>
      </c>
      <c r="D95" s="31">
        <v>0.51041666666666663</v>
      </c>
      <c r="E95" s="32">
        <v>5.208333333333337E-2</v>
      </c>
      <c r="F95" s="34" t="s">
        <v>1214</v>
      </c>
      <c r="G95" s="34" t="s">
        <v>9</v>
      </c>
      <c r="H95" s="132" t="s">
        <v>1338</v>
      </c>
      <c r="I95" s="154" t="s">
        <v>1454</v>
      </c>
      <c r="J95" s="154" t="s">
        <v>1391</v>
      </c>
    </row>
    <row r="96" spans="1:10" ht="14.5">
      <c r="A96" s="30">
        <v>45941</v>
      </c>
      <c r="B96" t="s">
        <v>173</v>
      </c>
      <c r="C96" s="31">
        <v>0.59375</v>
      </c>
      <c r="D96" s="31">
        <v>0.64583333333333337</v>
      </c>
      <c r="E96" s="32">
        <v>5.208333333333337E-2</v>
      </c>
      <c r="F96" s="34" t="s">
        <v>1303</v>
      </c>
      <c r="G96" s="34" t="s">
        <v>9</v>
      </c>
      <c r="H96" s="132" t="s">
        <v>1331</v>
      </c>
      <c r="I96" s="154" t="s">
        <v>1455</v>
      </c>
      <c r="J96" s="154" t="s">
        <v>1386</v>
      </c>
    </row>
    <row r="97" spans="1:10" ht="14.5">
      <c r="A97" s="30">
        <v>45941</v>
      </c>
      <c r="B97" t="s">
        <v>217</v>
      </c>
      <c r="C97" s="31">
        <v>0.63541666666666663</v>
      </c>
      <c r="D97" s="31">
        <v>0.6875</v>
      </c>
      <c r="E97" s="32">
        <v>5.2083333333333336E-2</v>
      </c>
      <c r="F97" s="34" t="s">
        <v>1304</v>
      </c>
      <c r="G97" s="34" t="s">
        <v>9</v>
      </c>
      <c r="H97" s="132" t="s">
        <v>1333</v>
      </c>
      <c r="I97" s="154" t="s">
        <v>1456</v>
      </c>
      <c r="J97" s="154" t="s">
        <v>1454</v>
      </c>
    </row>
    <row r="98" spans="1:10" ht="14.5">
      <c r="A98" s="30">
        <v>45941</v>
      </c>
      <c r="B98" t="s">
        <v>176</v>
      </c>
      <c r="C98" s="31">
        <v>0.65625</v>
      </c>
      <c r="D98" s="31">
        <v>0.70833333333333337</v>
      </c>
      <c r="E98" s="34" t="s">
        <v>172</v>
      </c>
      <c r="F98" s="34" t="s">
        <v>1305</v>
      </c>
      <c r="G98" s="34" t="s">
        <v>9</v>
      </c>
      <c r="H98" s="132" t="s">
        <v>1334</v>
      </c>
      <c r="I98" s="154" t="s">
        <v>1391</v>
      </c>
      <c r="J98" s="154" t="s">
        <v>1388</v>
      </c>
    </row>
    <row r="99" spans="1:10">
      <c r="A99" s="160">
        <v>45942</v>
      </c>
      <c r="B99" s="19" t="s">
        <v>177</v>
      </c>
      <c r="C99" s="89">
        <v>0.53125</v>
      </c>
      <c r="D99" s="89">
        <v>0.59375</v>
      </c>
      <c r="E99" s="90">
        <v>6.25E-2</v>
      </c>
      <c r="F99" s="129" t="s">
        <v>137</v>
      </c>
      <c r="G99" s="129" t="s">
        <v>9</v>
      </c>
      <c r="H99" s="161"/>
      <c r="I99" s="19"/>
      <c r="J99" s="19"/>
    </row>
    <row r="100" spans="1:10">
      <c r="A100" s="171"/>
      <c r="B100" s="172"/>
      <c r="C100" s="173"/>
      <c r="D100" s="173"/>
      <c r="E100" s="174"/>
      <c r="F100" s="175"/>
      <c r="G100" s="175"/>
      <c r="H100" s="177"/>
      <c r="I100" s="172"/>
      <c r="J100" s="172"/>
    </row>
    <row r="101" spans="1:10" ht="14.5">
      <c r="A101" s="30">
        <v>45941</v>
      </c>
      <c r="B101" t="s">
        <v>175</v>
      </c>
      <c r="C101" s="31">
        <v>0.3125</v>
      </c>
      <c r="D101" s="31">
        <v>0.36458333333333331</v>
      </c>
      <c r="E101" s="32">
        <v>5.2083333333333336E-2</v>
      </c>
      <c r="F101" s="34" t="s">
        <v>1261</v>
      </c>
      <c r="G101" s="34" t="s">
        <v>8</v>
      </c>
      <c r="H101" s="132" t="s">
        <v>1332</v>
      </c>
      <c r="I101" s="154" t="s">
        <v>1474</v>
      </c>
      <c r="J101" s="156" t="s">
        <v>1480</v>
      </c>
    </row>
    <row r="102" spans="1:10" ht="14.5">
      <c r="A102" s="30">
        <v>45941</v>
      </c>
      <c r="B102" t="s">
        <v>175</v>
      </c>
      <c r="C102" s="31">
        <v>0.375</v>
      </c>
      <c r="D102" s="31">
        <v>0.42708333333333331</v>
      </c>
      <c r="E102" s="32">
        <v>5.2083333333333336E-2</v>
      </c>
      <c r="F102" s="34" t="s">
        <v>1262</v>
      </c>
      <c r="G102" s="34" t="s">
        <v>8</v>
      </c>
      <c r="H102" s="132" t="s">
        <v>1336</v>
      </c>
      <c r="I102" s="154" t="s">
        <v>1475</v>
      </c>
      <c r="J102" s="154" t="s">
        <v>797</v>
      </c>
    </row>
    <row r="103" spans="1:10" ht="14.5">
      <c r="A103" s="30">
        <v>45941</v>
      </c>
      <c r="B103" t="s">
        <v>175</v>
      </c>
      <c r="C103" s="31">
        <v>0.4375</v>
      </c>
      <c r="D103" s="31">
        <v>0.48958333333333331</v>
      </c>
      <c r="E103" s="32">
        <v>5.2083333333333336E-2</v>
      </c>
      <c r="F103" s="34" t="s">
        <v>1263</v>
      </c>
      <c r="G103" s="34" t="s">
        <v>8</v>
      </c>
      <c r="H103" s="132" t="s">
        <v>1338</v>
      </c>
      <c r="I103" s="154" t="s">
        <v>1419</v>
      </c>
      <c r="J103" s="154" t="s">
        <v>1473</v>
      </c>
    </row>
    <row r="104" spans="1:10" ht="14.5">
      <c r="A104" s="30">
        <v>45942</v>
      </c>
      <c r="B104" t="s">
        <v>176</v>
      </c>
      <c r="C104" s="31">
        <v>0.3125</v>
      </c>
      <c r="D104" s="31">
        <v>0.36458333333333331</v>
      </c>
      <c r="E104" s="32">
        <v>5.2083333333333336E-2</v>
      </c>
      <c r="F104" s="34" t="s">
        <v>1270</v>
      </c>
      <c r="G104" s="34" t="s">
        <v>8</v>
      </c>
      <c r="H104" s="132" t="s">
        <v>1333</v>
      </c>
      <c r="I104" s="154" t="s">
        <v>1473</v>
      </c>
      <c r="J104" s="154" t="s">
        <v>1475</v>
      </c>
    </row>
    <row r="105" spans="1:10" ht="14.5">
      <c r="A105" s="30">
        <v>45942</v>
      </c>
      <c r="B105" t="s">
        <v>176</v>
      </c>
      <c r="C105" s="31">
        <v>0.375</v>
      </c>
      <c r="D105" s="31">
        <v>0.42708333333333331</v>
      </c>
      <c r="E105" s="32">
        <v>5.2083333333333336E-2</v>
      </c>
      <c r="F105" s="34" t="s">
        <v>1311</v>
      </c>
      <c r="G105" s="34" t="s">
        <v>8</v>
      </c>
      <c r="H105" s="132" t="s">
        <v>1331</v>
      </c>
      <c r="I105" s="154" t="s">
        <v>797</v>
      </c>
      <c r="J105" s="154" t="s">
        <v>1474</v>
      </c>
    </row>
    <row r="106" spans="1:10" ht="14.5">
      <c r="A106" s="30">
        <v>45942</v>
      </c>
      <c r="B106" t="s">
        <v>176</v>
      </c>
      <c r="C106" s="31">
        <v>0.4375</v>
      </c>
      <c r="D106" s="31">
        <v>0.48958333333333331</v>
      </c>
      <c r="E106" s="32">
        <v>5.2083333333333336E-2</v>
      </c>
      <c r="F106" s="34" t="s">
        <v>1312</v>
      </c>
      <c r="G106" s="34" t="s">
        <v>8</v>
      </c>
      <c r="H106" s="132" t="s">
        <v>1334</v>
      </c>
      <c r="I106" s="156" t="s">
        <v>1480</v>
      </c>
      <c r="J106" s="154" t="s">
        <v>1419</v>
      </c>
    </row>
    <row r="107" spans="1:10" ht="14.5">
      <c r="A107" s="30">
        <v>45942</v>
      </c>
      <c r="B107" t="s">
        <v>176</v>
      </c>
      <c r="C107" s="31">
        <v>0.625</v>
      </c>
      <c r="D107" s="31">
        <v>0.67708333333333337</v>
      </c>
      <c r="E107" s="32">
        <v>5.2083333333333336E-2</v>
      </c>
      <c r="F107" s="34" t="s">
        <v>1313</v>
      </c>
      <c r="G107" s="34" t="s">
        <v>8</v>
      </c>
      <c r="H107" s="132" t="s">
        <v>1337</v>
      </c>
      <c r="I107" s="156" t="s">
        <v>1482</v>
      </c>
      <c r="J107" s="156" t="s">
        <v>1480</v>
      </c>
    </row>
    <row r="108" spans="1:10" ht="14.5">
      <c r="A108" s="30">
        <v>45942</v>
      </c>
      <c r="B108" t="s">
        <v>174</v>
      </c>
      <c r="C108" s="31">
        <v>0.67708333333333337</v>
      </c>
      <c r="D108" s="31">
        <v>0.72916666666666663</v>
      </c>
      <c r="E108" s="32">
        <v>5.208333333333337E-2</v>
      </c>
      <c r="F108" s="34" t="s">
        <v>1314</v>
      </c>
      <c r="G108" s="34" t="s">
        <v>8</v>
      </c>
      <c r="H108" s="132" t="s">
        <v>1335</v>
      </c>
      <c r="I108" s="154" t="s">
        <v>1473</v>
      </c>
      <c r="J108" s="154" t="s">
        <v>1474</v>
      </c>
    </row>
    <row r="109" spans="1:10" ht="14.5">
      <c r="A109" s="30">
        <v>45942</v>
      </c>
      <c r="B109" t="s">
        <v>174</v>
      </c>
      <c r="C109" s="31">
        <v>0.73958333333333337</v>
      </c>
      <c r="D109" s="31">
        <v>0.79166666666666663</v>
      </c>
      <c r="E109" s="32">
        <v>5.208333333333337E-2</v>
      </c>
      <c r="F109" s="34" t="s">
        <v>1315</v>
      </c>
      <c r="G109" s="34" t="s">
        <v>8</v>
      </c>
      <c r="H109" s="132" t="s">
        <v>1339</v>
      </c>
      <c r="I109" s="154" t="s">
        <v>1419</v>
      </c>
      <c r="J109" s="154" t="s">
        <v>797</v>
      </c>
    </row>
    <row r="110" spans="1:10">
      <c r="A110" s="160">
        <v>45943</v>
      </c>
      <c r="B110" s="19" t="s">
        <v>176</v>
      </c>
      <c r="C110" s="89">
        <v>0.39583333333333331</v>
      </c>
      <c r="D110" s="89">
        <v>0.44791666666666669</v>
      </c>
      <c r="E110" s="129" t="s">
        <v>172</v>
      </c>
      <c r="F110" s="129" t="s">
        <v>1308</v>
      </c>
      <c r="G110" s="129" t="s">
        <v>8</v>
      </c>
      <c r="H110" s="161"/>
      <c r="I110" s="19"/>
      <c r="J110" s="19"/>
    </row>
    <row r="111" spans="1:10">
      <c r="A111" s="160">
        <v>45943</v>
      </c>
      <c r="B111" s="19" t="s">
        <v>177</v>
      </c>
      <c r="C111" s="89">
        <v>0.47916666666666669</v>
      </c>
      <c r="D111" s="89">
        <v>0.54166666666666663</v>
      </c>
      <c r="E111" s="129" t="s">
        <v>170</v>
      </c>
      <c r="F111" s="129" t="s">
        <v>142</v>
      </c>
      <c r="G111" s="129" t="s">
        <v>8</v>
      </c>
      <c r="H111" s="161"/>
      <c r="I111" s="19"/>
      <c r="J111" s="19"/>
    </row>
    <row r="112" spans="1:10">
      <c r="A112" s="160">
        <v>45943</v>
      </c>
      <c r="B112" s="19" t="s">
        <v>176</v>
      </c>
      <c r="C112" s="89">
        <v>0.52083333333333337</v>
      </c>
      <c r="D112" s="89">
        <v>0.57291666666666663</v>
      </c>
      <c r="E112" s="90">
        <v>5.2083333333333336E-2</v>
      </c>
      <c r="F112" s="129" t="s">
        <v>1309</v>
      </c>
      <c r="G112" s="129" t="s">
        <v>8</v>
      </c>
      <c r="H112" s="161"/>
      <c r="I112" s="19"/>
      <c r="J112" s="19"/>
    </row>
    <row r="113" spans="1:10">
      <c r="A113" s="171"/>
      <c r="B113" s="172"/>
      <c r="C113" s="173"/>
      <c r="D113" s="178"/>
      <c r="E113" s="179"/>
      <c r="F113" s="175"/>
      <c r="G113" s="175"/>
      <c r="H113" s="177"/>
      <c r="I113" s="172"/>
      <c r="J113" s="172"/>
    </row>
    <row r="114" spans="1:10" ht="14.5">
      <c r="A114" s="30">
        <v>45940</v>
      </c>
      <c r="B114" t="s">
        <v>169</v>
      </c>
      <c r="C114" s="134">
        <v>0.34375</v>
      </c>
      <c r="D114" s="134">
        <v>0.39583333333333331</v>
      </c>
      <c r="E114" s="32">
        <v>5.2083333333333336E-2</v>
      </c>
      <c r="F114" s="34" t="s">
        <v>1203</v>
      </c>
      <c r="G114" s="34" t="s">
        <v>10</v>
      </c>
      <c r="H114" s="132" t="s">
        <v>1335</v>
      </c>
      <c r="I114" s="154" t="s">
        <v>1460</v>
      </c>
      <c r="J114" s="154" t="s">
        <v>1458</v>
      </c>
    </row>
    <row r="115" spans="1:10" ht="14.5">
      <c r="A115" s="30">
        <v>45940</v>
      </c>
      <c r="B115" t="s">
        <v>176</v>
      </c>
      <c r="C115" s="31">
        <v>0.38541666666666669</v>
      </c>
      <c r="D115" s="31">
        <v>0.4375</v>
      </c>
      <c r="E115" s="32">
        <v>5.2083333333333336E-2</v>
      </c>
      <c r="F115" s="34" t="s">
        <v>1204</v>
      </c>
      <c r="G115" s="34" t="s">
        <v>10</v>
      </c>
      <c r="H115" s="132" t="s">
        <v>1339</v>
      </c>
      <c r="I115" s="154" t="s">
        <v>1461</v>
      </c>
      <c r="J115" s="154" t="s">
        <v>1459</v>
      </c>
    </row>
    <row r="116" spans="1:10" ht="14.5">
      <c r="A116" s="30">
        <v>45940</v>
      </c>
      <c r="B116" t="s">
        <v>176</v>
      </c>
      <c r="C116" s="31">
        <v>0.44791666666666669</v>
      </c>
      <c r="D116" s="31">
        <v>0.5</v>
      </c>
      <c r="E116" s="32">
        <v>5.2083333333333336E-2</v>
      </c>
      <c r="F116" s="34" t="s">
        <v>1205</v>
      </c>
      <c r="G116" s="34" t="s">
        <v>10</v>
      </c>
      <c r="H116" s="132" t="s">
        <v>1337</v>
      </c>
      <c r="I116" s="154" t="s">
        <v>1397</v>
      </c>
      <c r="J116" s="154" t="s">
        <v>1457</v>
      </c>
    </row>
    <row r="117" spans="1:10" ht="14.5">
      <c r="A117" s="30">
        <v>45940</v>
      </c>
      <c r="B117" t="s">
        <v>217</v>
      </c>
      <c r="C117" s="31">
        <v>0.60416666666666663</v>
      </c>
      <c r="D117" s="31">
        <v>0.65625</v>
      </c>
      <c r="E117" s="32">
        <v>5.2083333333333336E-2</v>
      </c>
      <c r="F117" s="34" t="s">
        <v>1244</v>
      </c>
      <c r="G117" s="34" t="s">
        <v>10</v>
      </c>
      <c r="H117" s="132" t="s">
        <v>1332</v>
      </c>
      <c r="I117" s="154" t="s">
        <v>1459</v>
      </c>
      <c r="J117" s="154" t="s">
        <v>1460</v>
      </c>
    </row>
    <row r="118" spans="1:10" ht="14.5">
      <c r="A118" s="30">
        <v>45940</v>
      </c>
      <c r="B118" t="s">
        <v>217</v>
      </c>
      <c r="C118" s="31">
        <v>0.66666666666666663</v>
      </c>
      <c r="D118" s="31">
        <v>0.71875</v>
      </c>
      <c r="E118" s="32">
        <v>5.2083333333333336E-2</v>
      </c>
      <c r="F118" s="34" t="s">
        <v>1248</v>
      </c>
      <c r="G118" s="34" t="s">
        <v>10</v>
      </c>
      <c r="H118" s="132" t="s">
        <v>1338</v>
      </c>
      <c r="I118" s="154" t="s">
        <v>1458</v>
      </c>
      <c r="J118" s="154" t="s">
        <v>1397</v>
      </c>
    </row>
    <row r="119" spans="1:10" ht="14.5">
      <c r="A119" s="30">
        <v>45940</v>
      </c>
      <c r="B119" t="s">
        <v>217</v>
      </c>
      <c r="C119" s="31">
        <v>0.72916666666666663</v>
      </c>
      <c r="D119" s="31">
        <v>0.78125</v>
      </c>
      <c r="E119" s="32">
        <v>5.2083333333333336E-2</v>
      </c>
      <c r="F119" s="34" t="s">
        <v>1288</v>
      </c>
      <c r="G119" s="34" t="s">
        <v>10</v>
      </c>
      <c r="H119" s="132" t="s">
        <v>1336</v>
      </c>
      <c r="I119" s="154" t="s">
        <v>1457</v>
      </c>
      <c r="J119" s="154" t="s">
        <v>1461</v>
      </c>
    </row>
    <row r="120" spans="1:10" ht="14.5">
      <c r="A120" s="30">
        <v>45941</v>
      </c>
      <c r="B120" t="s">
        <v>175</v>
      </c>
      <c r="C120" s="31">
        <v>0.5</v>
      </c>
      <c r="D120" s="31">
        <v>0.55208333333575865</v>
      </c>
      <c r="E120" s="32">
        <v>5.2083333333333336E-2</v>
      </c>
      <c r="F120" s="34" t="s">
        <v>1289</v>
      </c>
      <c r="G120" s="34" t="s">
        <v>10</v>
      </c>
      <c r="H120" s="132" t="s">
        <v>1334</v>
      </c>
      <c r="I120" s="154" t="s">
        <v>1397</v>
      </c>
      <c r="J120" s="154" t="s">
        <v>1459</v>
      </c>
    </row>
    <row r="121" spans="1:10" ht="14.5">
      <c r="A121" s="30">
        <v>45941</v>
      </c>
      <c r="B121" t="s">
        <v>175</v>
      </c>
      <c r="C121" s="31">
        <v>0.5625</v>
      </c>
      <c r="D121" s="31">
        <v>0.61458333333333337</v>
      </c>
      <c r="E121" s="34" t="s">
        <v>172</v>
      </c>
      <c r="F121" s="34" t="s">
        <v>1290</v>
      </c>
      <c r="G121" s="34" t="s">
        <v>10</v>
      </c>
      <c r="H121" s="132" t="s">
        <v>1333</v>
      </c>
      <c r="I121" s="154" t="s">
        <v>1461</v>
      </c>
      <c r="J121" s="154" t="s">
        <v>1458</v>
      </c>
    </row>
    <row r="122" spans="1:10" ht="14.5">
      <c r="A122" s="30">
        <v>45941</v>
      </c>
      <c r="B122" t="s">
        <v>176</v>
      </c>
      <c r="C122" s="31">
        <v>0.59375</v>
      </c>
      <c r="D122" s="31">
        <v>0.64583333333333337</v>
      </c>
      <c r="E122" s="34" t="s">
        <v>172</v>
      </c>
      <c r="F122" s="34" t="s">
        <v>1291</v>
      </c>
      <c r="G122" s="34" t="s">
        <v>10</v>
      </c>
      <c r="H122" s="132" t="s">
        <v>1331</v>
      </c>
      <c r="I122" s="154" t="s">
        <v>1457</v>
      </c>
      <c r="J122" s="154" t="s">
        <v>1460</v>
      </c>
    </row>
    <row r="123" spans="1:10">
      <c r="A123" s="160">
        <v>45942</v>
      </c>
      <c r="B123" s="19" t="s">
        <v>177</v>
      </c>
      <c r="C123" s="89">
        <v>0.45833333333333331</v>
      </c>
      <c r="D123" s="89">
        <v>0.52083333333333337</v>
      </c>
      <c r="E123" s="90">
        <v>6.25E-2</v>
      </c>
      <c r="F123" s="129" t="s">
        <v>138</v>
      </c>
      <c r="G123" s="129" t="s">
        <v>10</v>
      </c>
      <c r="H123" s="161"/>
      <c r="I123" s="19"/>
      <c r="J123" s="19"/>
    </row>
    <row r="124" spans="1:10">
      <c r="A124" s="171"/>
      <c r="B124" s="172"/>
      <c r="C124" s="173"/>
      <c r="D124" s="173"/>
      <c r="E124" s="174"/>
      <c r="F124" s="175"/>
      <c r="G124" s="175"/>
      <c r="H124" s="177"/>
      <c r="I124" s="172"/>
      <c r="J124" s="172"/>
    </row>
    <row r="125" spans="1:10" ht="14.5">
      <c r="A125" s="30">
        <v>45940</v>
      </c>
      <c r="B125" t="s">
        <v>176</v>
      </c>
      <c r="C125" s="31">
        <v>0.3125</v>
      </c>
      <c r="D125" s="31">
        <v>0.36458333333333331</v>
      </c>
      <c r="E125" s="32">
        <v>5.2083333333333336E-2</v>
      </c>
      <c r="F125" s="34" t="s">
        <v>1197</v>
      </c>
      <c r="G125" s="34" t="s">
        <v>11</v>
      </c>
      <c r="H125" s="132">
        <v>13</v>
      </c>
      <c r="I125" s="166" t="s">
        <v>1462</v>
      </c>
      <c r="J125" s="166" t="s">
        <v>1400</v>
      </c>
    </row>
    <row r="126" spans="1:10" ht="14.5">
      <c r="A126" s="30">
        <v>45940</v>
      </c>
      <c r="B126" t="s">
        <v>169</v>
      </c>
      <c r="C126" s="31">
        <v>0.46875</v>
      </c>
      <c r="D126" s="31">
        <v>0.52083333333333337</v>
      </c>
      <c r="E126" s="32">
        <v>5.2083333333333336E-2</v>
      </c>
      <c r="F126" s="34" t="s">
        <v>1198</v>
      </c>
      <c r="G126" s="34" t="s">
        <v>11</v>
      </c>
      <c r="H126" s="132">
        <v>24</v>
      </c>
      <c r="I126" s="166" t="s">
        <v>1400</v>
      </c>
      <c r="J126" s="166" t="s">
        <v>1489</v>
      </c>
    </row>
    <row r="127" spans="1:10" ht="14.5">
      <c r="A127" s="30">
        <v>45940</v>
      </c>
      <c r="B127" t="s">
        <v>177</v>
      </c>
      <c r="C127" s="31">
        <v>0.61458333333333337</v>
      </c>
      <c r="D127" s="31">
        <v>0.66666666666424135</v>
      </c>
      <c r="E127" s="32">
        <v>5.2083333333333336E-2</v>
      </c>
      <c r="F127" s="34" t="s">
        <v>1245</v>
      </c>
      <c r="G127" s="34" t="s">
        <v>11</v>
      </c>
      <c r="H127" s="132">
        <v>12</v>
      </c>
      <c r="I127" s="166" t="s">
        <v>1463</v>
      </c>
      <c r="J127" s="166" t="s">
        <v>1462</v>
      </c>
    </row>
    <row r="128" spans="1:10" ht="14.5">
      <c r="A128" s="30">
        <v>45941</v>
      </c>
      <c r="B128" t="s">
        <v>174</v>
      </c>
      <c r="C128" s="31">
        <v>0.59375</v>
      </c>
      <c r="D128" s="31">
        <v>0.64583333333333337</v>
      </c>
      <c r="E128" s="32">
        <v>5.208333333333337E-2</v>
      </c>
      <c r="F128" s="34" t="s">
        <v>1293</v>
      </c>
      <c r="G128" s="34" t="s">
        <v>11</v>
      </c>
      <c r="H128" s="132">
        <v>14</v>
      </c>
      <c r="I128" s="166" t="s">
        <v>1487</v>
      </c>
      <c r="J128" s="166" t="s">
        <v>1490</v>
      </c>
    </row>
    <row r="129" spans="1:10">
      <c r="A129" s="160">
        <v>45942</v>
      </c>
      <c r="B129" s="19" t="s">
        <v>177</v>
      </c>
      <c r="C129" s="89">
        <v>0.60416666666666663</v>
      </c>
      <c r="D129" s="89">
        <v>0.66666666666666663</v>
      </c>
      <c r="E129" s="90">
        <v>6.25E-2</v>
      </c>
      <c r="F129" s="129" t="s">
        <v>144</v>
      </c>
      <c r="G129" s="129" t="s">
        <v>11</v>
      </c>
      <c r="H129" s="161"/>
      <c r="I129" s="19" t="s">
        <v>1488</v>
      </c>
      <c r="J129" s="167" t="s">
        <v>1501</v>
      </c>
    </row>
    <row r="130" spans="1:10">
      <c r="A130" s="171"/>
      <c r="B130" s="172"/>
      <c r="C130" s="173"/>
      <c r="D130" s="173"/>
      <c r="E130" s="174"/>
      <c r="F130" s="175"/>
      <c r="G130" s="175"/>
      <c r="H130" s="177"/>
      <c r="I130" s="172"/>
      <c r="J130" s="180"/>
    </row>
    <row r="131" spans="1:10" ht="14.5">
      <c r="A131" s="30">
        <v>45940</v>
      </c>
      <c r="B131" t="s">
        <v>174</v>
      </c>
      <c r="C131" s="31">
        <v>0.71875</v>
      </c>
      <c r="D131" s="31">
        <v>0.77083333333333337</v>
      </c>
      <c r="E131" s="32">
        <v>5.2083333333333336E-2</v>
      </c>
      <c r="F131" s="34" t="s">
        <v>1209</v>
      </c>
      <c r="G131" s="34" t="s">
        <v>13</v>
      </c>
      <c r="H131" s="132" t="s">
        <v>1332</v>
      </c>
      <c r="I131" s="154" t="s">
        <v>1467</v>
      </c>
      <c r="J131" s="154" t="s">
        <v>1465</v>
      </c>
    </row>
    <row r="132" spans="1:10" ht="14.5">
      <c r="A132" s="30">
        <v>45940</v>
      </c>
      <c r="B132" t="s">
        <v>174</v>
      </c>
      <c r="C132" s="31">
        <v>0.78125</v>
      </c>
      <c r="D132" s="31">
        <v>0.83333333333333337</v>
      </c>
      <c r="E132" s="32">
        <v>5.2083333333333336E-2</v>
      </c>
      <c r="F132" s="34" t="s">
        <v>1210</v>
      </c>
      <c r="G132" s="34" t="s">
        <v>13</v>
      </c>
      <c r="H132" s="132" t="s">
        <v>1336</v>
      </c>
      <c r="I132" s="154" t="s">
        <v>1478</v>
      </c>
      <c r="J132" s="154" t="s">
        <v>1464</v>
      </c>
    </row>
    <row r="133" spans="1:10" ht="14.5">
      <c r="A133" s="30">
        <v>45940</v>
      </c>
      <c r="B133" t="s">
        <v>174</v>
      </c>
      <c r="C133" s="31">
        <v>0.84375</v>
      </c>
      <c r="D133" s="31">
        <v>0.89583333333333337</v>
      </c>
      <c r="E133" s="32">
        <v>5.2083333333333336E-2</v>
      </c>
      <c r="F133" s="34" t="s">
        <v>1211</v>
      </c>
      <c r="G133" s="34" t="s">
        <v>13</v>
      </c>
      <c r="H133" s="132" t="s">
        <v>1338</v>
      </c>
      <c r="I133" s="154" t="s">
        <v>1407</v>
      </c>
      <c r="J133" s="154" t="s">
        <v>1466</v>
      </c>
    </row>
    <row r="134" spans="1:10" ht="14.5">
      <c r="A134" s="30">
        <v>45941</v>
      </c>
      <c r="B134" t="s">
        <v>176</v>
      </c>
      <c r="C134" s="31">
        <v>0.375</v>
      </c>
      <c r="D134" s="31">
        <v>0.42708333333333331</v>
      </c>
      <c r="E134" s="34" t="s">
        <v>172</v>
      </c>
      <c r="F134" s="34" t="s">
        <v>1256</v>
      </c>
      <c r="G134" s="34" t="s">
        <v>13</v>
      </c>
      <c r="H134" s="132" t="s">
        <v>1333</v>
      </c>
      <c r="I134" s="154" t="s">
        <v>1466</v>
      </c>
      <c r="J134" s="154" t="s">
        <v>1478</v>
      </c>
    </row>
    <row r="135" spans="1:10" ht="14.5">
      <c r="A135" s="30">
        <v>45941</v>
      </c>
      <c r="B135" t="s">
        <v>176</v>
      </c>
      <c r="C135" s="31">
        <v>0.4375</v>
      </c>
      <c r="D135" s="31">
        <v>0.48958333333333331</v>
      </c>
      <c r="E135" s="34" t="s">
        <v>172</v>
      </c>
      <c r="F135" s="34" t="s">
        <v>1284</v>
      </c>
      <c r="G135" s="34" t="s">
        <v>13</v>
      </c>
      <c r="H135" s="132" t="s">
        <v>1334</v>
      </c>
      <c r="I135" s="154" t="s">
        <v>1407</v>
      </c>
      <c r="J135" s="154" t="s">
        <v>1465</v>
      </c>
    </row>
    <row r="136" spans="1:10" ht="14.5">
      <c r="A136" s="30">
        <v>45941</v>
      </c>
      <c r="B136" t="s">
        <v>176</v>
      </c>
      <c r="C136" s="31">
        <v>0.5</v>
      </c>
      <c r="D136" s="31">
        <v>0.55208333333333337</v>
      </c>
      <c r="E136" s="34" t="s">
        <v>172</v>
      </c>
      <c r="F136" s="34" t="s">
        <v>1285</v>
      </c>
      <c r="G136" s="34" t="s">
        <v>13</v>
      </c>
      <c r="H136" s="132" t="s">
        <v>1331</v>
      </c>
      <c r="I136" s="154" t="s">
        <v>1464</v>
      </c>
      <c r="J136" s="154" t="s">
        <v>1467</v>
      </c>
    </row>
    <row r="137" spans="1:10" ht="14.5">
      <c r="A137" s="30">
        <v>45941</v>
      </c>
      <c r="B137" t="s">
        <v>177</v>
      </c>
      <c r="C137" s="31">
        <v>0.61458333333575865</v>
      </c>
      <c r="D137" s="31">
        <v>0.66666666666424135</v>
      </c>
      <c r="E137" s="34" t="s">
        <v>172</v>
      </c>
      <c r="F137" s="34" t="s">
        <v>1281</v>
      </c>
      <c r="G137" s="34" t="s">
        <v>13</v>
      </c>
      <c r="H137" s="132" t="s">
        <v>1339</v>
      </c>
      <c r="I137" s="154" t="s">
        <v>1465</v>
      </c>
      <c r="J137" s="154" t="s">
        <v>1478</v>
      </c>
    </row>
    <row r="138" spans="1:10" ht="14.5">
      <c r="A138" s="30">
        <v>45941</v>
      </c>
      <c r="B138" t="s">
        <v>177</v>
      </c>
      <c r="C138" s="31">
        <v>0.67708333333575865</v>
      </c>
      <c r="D138" s="31">
        <v>0.72916666666424135</v>
      </c>
      <c r="E138" s="34" t="s">
        <v>172</v>
      </c>
      <c r="F138" s="34" t="s">
        <v>1282</v>
      </c>
      <c r="G138" s="34" t="s">
        <v>13</v>
      </c>
      <c r="H138" s="132" t="s">
        <v>1337</v>
      </c>
      <c r="I138" s="154" t="s">
        <v>1464</v>
      </c>
      <c r="J138" s="154" t="s">
        <v>1407</v>
      </c>
    </row>
    <row r="139" spans="1:10" ht="14.5">
      <c r="A139" s="30">
        <v>45941</v>
      </c>
      <c r="B139" t="s">
        <v>177</v>
      </c>
      <c r="C139" s="31">
        <v>0.73958333333575865</v>
      </c>
      <c r="D139" s="31">
        <v>0.79166666666424135</v>
      </c>
      <c r="E139" s="34" t="s">
        <v>172</v>
      </c>
      <c r="F139" s="34" t="s">
        <v>1283</v>
      </c>
      <c r="G139" s="34" t="s">
        <v>13</v>
      </c>
      <c r="H139" s="132" t="s">
        <v>1335</v>
      </c>
      <c r="I139" s="154" t="s">
        <v>1466</v>
      </c>
      <c r="J139" s="154" t="s">
        <v>1467</v>
      </c>
    </row>
    <row r="140" spans="1:10">
      <c r="A140" s="160">
        <v>45942</v>
      </c>
      <c r="B140" s="19" t="s">
        <v>177</v>
      </c>
      <c r="C140" s="89">
        <v>0.76041666666666663</v>
      </c>
      <c r="D140" s="89">
        <v>0.82291666666666663</v>
      </c>
      <c r="E140" s="90">
        <v>6.25E-2</v>
      </c>
      <c r="F140" s="129" t="s">
        <v>111</v>
      </c>
      <c r="G140" s="129" t="s">
        <v>13</v>
      </c>
      <c r="H140" s="161"/>
      <c r="I140" s="19"/>
      <c r="J140" s="19"/>
    </row>
    <row r="141" spans="1:10">
      <c r="A141" s="171"/>
      <c r="B141" s="172"/>
      <c r="C141" s="173"/>
      <c r="D141" s="173"/>
      <c r="E141" s="174"/>
      <c r="F141" s="175"/>
      <c r="G141" s="175"/>
      <c r="H141" s="177"/>
      <c r="I141" s="172"/>
      <c r="J141" s="172"/>
    </row>
    <row r="142" spans="1:10" ht="14.5">
      <c r="A142" s="30">
        <v>45941</v>
      </c>
      <c r="B142" t="s">
        <v>175</v>
      </c>
      <c r="C142" s="31">
        <v>0.8125</v>
      </c>
      <c r="D142" s="31">
        <v>0.86458333333333337</v>
      </c>
      <c r="E142" s="34" t="s">
        <v>172</v>
      </c>
      <c r="F142" s="34" t="s">
        <v>1264</v>
      </c>
      <c r="G142" s="34" t="s">
        <v>12</v>
      </c>
      <c r="H142" s="132" t="s">
        <v>1434</v>
      </c>
      <c r="I142" s="154" t="s">
        <v>1423</v>
      </c>
      <c r="J142" s="154" t="s">
        <v>1425</v>
      </c>
    </row>
    <row r="143" spans="1:10" ht="14.5">
      <c r="A143" s="30">
        <v>45941</v>
      </c>
      <c r="B143" t="s">
        <v>174</v>
      </c>
      <c r="C143" s="31">
        <v>0.84375</v>
      </c>
      <c r="D143" s="31">
        <v>0.89583333333333337</v>
      </c>
      <c r="E143" s="32">
        <v>5.2083333333333336E-2</v>
      </c>
      <c r="F143" s="34" t="s">
        <v>1264</v>
      </c>
      <c r="G143" s="34" t="s">
        <v>12</v>
      </c>
      <c r="H143" s="132" t="s">
        <v>1433</v>
      </c>
      <c r="I143" s="154" t="s">
        <v>1477</v>
      </c>
      <c r="J143" s="154" t="s">
        <v>1476</v>
      </c>
    </row>
    <row r="144" spans="1:10" ht="14.5">
      <c r="A144" s="30">
        <v>45941</v>
      </c>
      <c r="B144" t="s">
        <v>175</v>
      </c>
      <c r="C144" s="31">
        <v>0.875</v>
      </c>
      <c r="D144" s="31">
        <v>0.92708333333333337</v>
      </c>
      <c r="E144" s="34" t="s">
        <v>172</v>
      </c>
      <c r="F144" s="34" t="s">
        <v>1264</v>
      </c>
      <c r="G144" s="34" t="s">
        <v>12</v>
      </c>
      <c r="H144" s="132" t="s">
        <v>1432</v>
      </c>
      <c r="I144" s="154" t="s">
        <v>1481</v>
      </c>
      <c r="J144" s="154" t="s">
        <v>1422</v>
      </c>
    </row>
    <row r="145" spans="1:10" ht="14.5">
      <c r="A145" s="30">
        <v>45942</v>
      </c>
      <c r="B145" t="s">
        <v>174</v>
      </c>
      <c r="C145" s="31">
        <v>0.48958333333333331</v>
      </c>
      <c r="D145" s="31">
        <v>0.54166666666666663</v>
      </c>
      <c r="E145" s="32">
        <v>5.208333333333337E-2</v>
      </c>
      <c r="F145" s="34" t="s">
        <v>1264</v>
      </c>
      <c r="G145" s="34" t="s">
        <v>12</v>
      </c>
      <c r="H145" s="132" t="s">
        <v>1440</v>
      </c>
      <c r="I145" s="154" t="s">
        <v>1425</v>
      </c>
      <c r="J145" s="154" t="s">
        <v>1481</v>
      </c>
    </row>
    <row r="146" spans="1:10" ht="14.5">
      <c r="A146" s="30">
        <v>45942</v>
      </c>
      <c r="B146" t="s">
        <v>174</v>
      </c>
      <c r="C146" s="31">
        <v>0.55208333333333337</v>
      </c>
      <c r="D146" s="31">
        <v>0.60416666666666663</v>
      </c>
      <c r="E146" s="32">
        <v>5.208333333333337E-2</v>
      </c>
      <c r="F146" s="34" t="s">
        <v>1264</v>
      </c>
      <c r="G146" s="34" t="s">
        <v>12</v>
      </c>
      <c r="H146" s="132" t="s">
        <v>1437</v>
      </c>
      <c r="I146" s="154" t="s">
        <v>1422</v>
      </c>
      <c r="J146" s="154" t="s">
        <v>1477</v>
      </c>
    </row>
    <row r="147" spans="1:10" ht="14.5">
      <c r="A147" s="30">
        <v>45942</v>
      </c>
      <c r="B147" t="s">
        <v>176</v>
      </c>
      <c r="C147" s="31">
        <v>0.5625</v>
      </c>
      <c r="D147" s="31">
        <v>0.61458333333333337</v>
      </c>
      <c r="E147" s="32">
        <v>5.2083333333333336E-2</v>
      </c>
      <c r="F147" s="34" t="s">
        <v>1264</v>
      </c>
      <c r="G147" s="34" t="s">
        <v>12</v>
      </c>
      <c r="H147" s="132" t="s">
        <v>1439</v>
      </c>
      <c r="I147" s="154" t="s">
        <v>1476</v>
      </c>
      <c r="J147" s="154" t="s">
        <v>1423</v>
      </c>
    </row>
    <row r="148" spans="1:10" ht="14.5">
      <c r="A148" s="30">
        <v>45942</v>
      </c>
      <c r="B148" t="s">
        <v>175</v>
      </c>
      <c r="C148" s="31">
        <v>0.77083333333575865</v>
      </c>
      <c r="D148" s="31">
        <v>0.82291666666666663</v>
      </c>
      <c r="E148" s="32">
        <v>5.2083333333333336E-2</v>
      </c>
      <c r="F148" s="34" t="s">
        <v>1264</v>
      </c>
      <c r="G148" s="34" t="s">
        <v>12</v>
      </c>
      <c r="H148" s="132" t="s">
        <v>1436</v>
      </c>
      <c r="I148" s="154" t="s">
        <v>1425</v>
      </c>
      <c r="J148" s="154" t="s">
        <v>1477</v>
      </c>
    </row>
    <row r="149" spans="1:10" ht="14.5">
      <c r="A149" s="30">
        <v>45942</v>
      </c>
      <c r="B149" t="s">
        <v>174</v>
      </c>
      <c r="C149" s="31">
        <v>0.80208333333333337</v>
      </c>
      <c r="D149" s="31">
        <v>0.85416666666666663</v>
      </c>
      <c r="E149" s="32">
        <v>5.208333333333337E-2</v>
      </c>
      <c r="F149" s="34" t="s">
        <v>1264</v>
      </c>
      <c r="G149" s="34" t="s">
        <v>12</v>
      </c>
      <c r="H149" s="132" t="s">
        <v>1438</v>
      </c>
      <c r="I149" s="154" t="s">
        <v>1422</v>
      </c>
      <c r="J149" s="154" t="s">
        <v>1423</v>
      </c>
    </row>
    <row r="150" spans="1:10" ht="14.5">
      <c r="A150" s="30">
        <v>45942</v>
      </c>
      <c r="B150" t="s">
        <v>177</v>
      </c>
      <c r="C150" s="31">
        <v>0.83333333333333337</v>
      </c>
      <c r="D150" s="31">
        <v>0.88541666666666663</v>
      </c>
      <c r="E150" s="32">
        <v>5.2083333333333336E-2</v>
      </c>
      <c r="F150" s="34" t="s">
        <v>1264</v>
      </c>
      <c r="G150" s="34" t="s">
        <v>12</v>
      </c>
      <c r="H150" s="132" t="s">
        <v>1435</v>
      </c>
      <c r="I150" s="154" t="s">
        <v>1476</v>
      </c>
      <c r="J150" s="154" t="s">
        <v>1481</v>
      </c>
    </row>
    <row r="151" spans="1:10" ht="14.5">
      <c r="A151" s="160">
        <v>45943</v>
      </c>
      <c r="B151" s="19" t="s">
        <v>177</v>
      </c>
      <c r="C151" s="89">
        <v>0.34375</v>
      </c>
      <c r="D151" s="89">
        <v>0.39583333333333331</v>
      </c>
      <c r="E151" s="129" t="s">
        <v>172</v>
      </c>
      <c r="F151" s="129" t="s">
        <v>1485</v>
      </c>
      <c r="G151" s="129" t="s">
        <v>12</v>
      </c>
      <c r="H151" s="162"/>
      <c r="I151" s="161"/>
      <c r="J151" s="19"/>
    </row>
    <row r="152" spans="1:10" ht="14.5">
      <c r="A152" s="160">
        <v>45943</v>
      </c>
      <c r="B152" s="19" t="s">
        <v>177</v>
      </c>
      <c r="C152" s="89">
        <v>0.40625</v>
      </c>
      <c r="D152" s="89">
        <v>0.46875</v>
      </c>
      <c r="E152" s="90">
        <v>6.25E-2</v>
      </c>
      <c r="F152" s="129" t="s">
        <v>1178</v>
      </c>
      <c r="G152" s="129" t="s">
        <v>12</v>
      </c>
      <c r="H152" s="162"/>
      <c r="I152" s="19"/>
      <c r="J152" s="19"/>
    </row>
    <row r="153" spans="1:10" ht="14.5">
      <c r="A153" s="160">
        <v>45943</v>
      </c>
      <c r="B153" s="19" t="s">
        <v>176</v>
      </c>
      <c r="C153" s="89">
        <v>0.45833333333333331</v>
      </c>
      <c r="D153" s="89">
        <v>0.51041666666666663</v>
      </c>
      <c r="E153" s="129" t="s">
        <v>172</v>
      </c>
      <c r="F153" s="129" t="s">
        <v>1310</v>
      </c>
      <c r="G153" s="129" t="s">
        <v>12</v>
      </c>
      <c r="H153" s="162"/>
      <c r="I153" s="19"/>
      <c r="J153" s="19"/>
    </row>
    <row r="154" spans="1:10" ht="14.5">
      <c r="A154" s="171"/>
      <c r="B154" s="172"/>
      <c r="C154" s="173"/>
      <c r="D154" s="173"/>
      <c r="E154" s="175"/>
      <c r="F154" s="175"/>
      <c r="G154" s="175"/>
      <c r="H154" s="176"/>
      <c r="I154" s="172"/>
      <c r="J154" s="172"/>
    </row>
    <row r="155" spans="1:10" ht="14.5">
      <c r="A155" s="30">
        <v>45940</v>
      </c>
      <c r="B155" t="s">
        <v>177</v>
      </c>
      <c r="C155" s="31">
        <v>0.67708333333575865</v>
      </c>
      <c r="D155" s="31">
        <v>0.72916666666666663</v>
      </c>
      <c r="E155" s="32">
        <v>5.2083333333333336E-2</v>
      </c>
      <c r="F155" s="34" t="s">
        <v>1226</v>
      </c>
      <c r="G155" s="34" t="s">
        <v>14</v>
      </c>
      <c r="H155" s="158" t="s">
        <v>1440</v>
      </c>
      <c r="I155" s="154" t="s">
        <v>1411</v>
      </c>
      <c r="J155" s="154" t="s">
        <v>1469</v>
      </c>
    </row>
    <row r="156" spans="1:10" ht="14.5">
      <c r="A156" s="30">
        <v>45940</v>
      </c>
      <c r="B156" t="s">
        <v>177</v>
      </c>
      <c r="C156" s="31">
        <v>0.73958333333333337</v>
      </c>
      <c r="D156" s="31">
        <v>0.79166666666666663</v>
      </c>
      <c r="E156" s="32">
        <v>5.2083333333333336E-2</v>
      </c>
      <c r="F156" s="34" t="s">
        <v>1230</v>
      </c>
      <c r="G156" s="34" t="s">
        <v>14</v>
      </c>
      <c r="H156" s="158" t="s">
        <v>1437</v>
      </c>
      <c r="I156" s="154" t="s">
        <v>1479</v>
      </c>
      <c r="J156" s="154" t="s">
        <v>1125</v>
      </c>
    </row>
    <row r="157" spans="1:10" ht="14.5">
      <c r="A157" s="30">
        <v>45940</v>
      </c>
      <c r="B157" t="s">
        <v>177</v>
      </c>
      <c r="C157" s="31">
        <v>0.80208333333333337</v>
      </c>
      <c r="D157" s="31">
        <v>0.85416666666424135</v>
      </c>
      <c r="E157" s="32">
        <v>5.2083333333333336E-2</v>
      </c>
      <c r="F157" s="34" t="s">
        <v>1231</v>
      </c>
      <c r="G157" s="34" t="s">
        <v>14</v>
      </c>
      <c r="H157" s="158" t="s">
        <v>1439</v>
      </c>
      <c r="I157" s="154" t="s">
        <v>1468</v>
      </c>
      <c r="J157" s="154" t="s">
        <v>1470</v>
      </c>
    </row>
    <row r="158" spans="1:10" ht="14.5">
      <c r="A158" s="30">
        <v>45941</v>
      </c>
      <c r="B158" t="s">
        <v>173</v>
      </c>
      <c r="C158" s="31">
        <v>0.39583333333575865</v>
      </c>
      <c r="D158" s="31">
        <v>0.44791666666666669</v>
      </c>
      <c r="E158" s="32">
        <v>5.208333333333337E-2</v>
      </c>
      <c r="F158" s="34" t="s">
        <v>1221</v>
      </c>
      <c r="G158" s="34" t="s">
        <v>14</v>
      </c>
      <c r="H158" s="158" t="s">
        <v>1339</v>
      </c>
      <c r="I158" s="154" t="s">
        <v>1125</v>
      </c>
      <c r="J158" s="154" t="s">
        <v>1411</v>
      </c>
    </row>
    <row r="159" spans="1:10" ht="14.5">
      <c r="A159" s="30">
        <v>45941</v>
      </c>
      <c r="B159" t="s">
        <v>173</v>
      </c>
      <c r="C159" s="31">
        <v>0.46875</v>
      </c>
      <c r="D159" s="31">
        <v>0.52083333333333337</v>
      </c>
      <c r="E159" s="32">
        <v>5.208333333333337E-2</v>
      </c>
      <c r="F159" s="34" t="s">
        <v>1222</v>
      </c>
      <c r="G159" s="34" t="s">
        <v>14</v>
      </c>
      <c r="H159" s="158" t="s">
        <v>1337</v>
      </c>
      <c r="I159" s="154" t="s">
        <v>1469</v>
      </c>
      <c r="J159" s="154" t="s">
        <v>1468</v>
      </c>
    </row>
    <row r="160" spans="1:10" ht="14.5">
      <c r="A160" s="30">
        <v>45941</v>
      </c>
      <c r="B160" t="s">
        <v>173</v>
      </c>
      <c r="C160" s="31">
        <v>0.53125</v>
      </c>
      <c r="D160" s="31">
        <v>0.58333333333333337</v>
      </c>
      <c r="E160" s="32">
        <v>5.208333333333337E-2</v>
      </c>
      <c r="F160" s="34" t="s">
        <v>1223</v>
      </c>
      <c r="G160" s="34" t="s">
        <v>14</v>
      </c>
      <c r="H160" s="158" t="s">
        <v>1335</v>
      </c>
      <c r="I160" s="154" t="s">
        <v>1470</v>
      </c>
      <c r="J160" s="154" t="s">
        <v>1479</v>
      </c>
    </row>
    <row r="161" spans="1:11" ht="14.5">
      <c r="A161" s="30">
        <v>45942</v>
      </c>
      <c r="B161" t="s">
        <v>169</v>
      </c>
      <c r="C161" s="31">
        <v>0.33333333333333331</v>
      </c>
      <c r="D161" s="31">
        <v>0.38541666666666669</v>
      </c>
      <c r="E161" s="32">
        <v>5.2083333333333336E-2</v>
      </c>
      <c r="F161" s="34" t="s">
        <v>1233</v>
      </c>
      <c r="G161" s="34" t="s">
        <v>14</v>
      </c>
      <c r="H161" s="158" t="s">
        <v>1331</v>
      </c>
      <c r="I161" s="154" t="s">
        <v>1469</v>
      </c>
      <c r="J161" s="154" t="s">
        <v>1479</v>
      </c>
    </row>
    <row r="162" spans="1:11" ht="14.5">
      <c r="A162" s="30">
        <v>45942</v>
      </c>
      <c r="B162" t="s">
        <v>177</v>
      </c>
      <c r="C162" s="31">
        <v>0.33333333333333331</v>
      </c>
      <c r="D162" s="31">
        <v>0.38541666666424135</v>
      </c>
      <c r="E162" s="32">
        <v>5.2083333333333336E-2</v>
      </c>
      <c r="F162" s="34" t="s">
        <v>1232</v>
      </c>
      <c r="G162" s="34" t="s">
        <v>14</v>
      </c>
      <c r="H162" s="158" t="s">
        <v>1334</v>
      </c>
      <c r="I162" s="154" t="s">
        <v>1468</v>
      </c>
      <c r="J162" s="154" t="s">
        <v>1125</v>
      </c>
    </row>
    <row r="163" spans="1:11" ht="14.5">
      <c r="A163" s="30">
        <v>45942</v>
      </c>
      <c r="B163" t="s">
        <v>177</v>
      </c>
      <c r="C163" s="31">
        <v>0.39583333333333331</v>
      </c>
      <c r="D163" s="31">
        <v>0.44791666666666669</v>
      </c>
      <c r="E163" s="32">
        <v>5.2083333333333336E-2</v>
      </c>
      <c r="F163" s="34" t="s">
        <v>1302</v>
      </c>
      <c r="G163" s="34" t="s">
        <v>14</v>
      </c>
      <c r="H163" s="158" t="s">
        <v>1333</v>
      </c>
      <c r="I163" s="154" t="s">
        <v>1411</v>
      </c>
      <c r="J163" s="154" t="s">
        <v>1470</v>
      </c>
    </row>
    <row r="164" spans="1:11" ht="14.5">
      <c r="A164" s="160">
        <v>45942</v>
      </c>
      <c r="B164" s="19" t="s">
        <v>177</v>
      </c>
      <c r="C164" s="89">
        <v>0.6875</v>
      </c>
      <c r="D164" s="89">
        <v>0.75</v>
      </c>
      <c r="E164" s="90">
        <v>6.25E-2</v>
      </c>
      <c r="F164" s="129" t="s">
        <v>139</v>
      </c>
      <c r="G164" s="129" t="s">
        <v>14</v>
      </c>
      <c r="H164" s="162"/>
      <c r="I164" s="19"/>
      <c r="J164" s="19"/>
    </row>
    <row r="165" spans="1:11">
      <c r="A165" s="172"/>
      <c r="B165" s="172"/>
      <c r="C165" s="172"/>
      <c r="D165" s="172"/>
      <c r="E165" s="175"/>
      <c r="F165" s="175"/>
      <c r="G165" s="175"/>
      <c r="H165" s="177"/>
      <c r="I165" s="177"/>
      <c r="J165" s="172"/>
    </row>
    <row r="166" spans="1:11" ht="14.5">
      <c r="A166" s="160">
        <v>45941</v>
      </c>
      <c r="B166" s="19" t="s">
        <v>175</v>
      </c>
      <c r="C166" s="89">
        <v>0.71875</v>
      </c>
      <c r="D166" s="89">
        <v>0.80208333333333337</v>
      </c>
      <c r="E166" s="90">
        <v>8.3333333333333329E-2</v>
      </c>
      <c r="F166" s="129" t="s">
        <v>1172</v>
      </c>
      <c r="G166" s="129" t="s">
        <v>1172</v>
      </c>
      <c r="H166" s="168" t="s">
        <v>1502</v>
      </c>
      <c r="I166" s="169"/>
      <c r="J166" s="19" t="s">
        <v>1503</v>
      </c>
      <c r="K166" s="170"/>
    </row>
  </sheetData>
  <autoFilter ref="A7:J200" xr:uid="{02FE1F67-2CEF-45F6-B2A0-EB4950349220}">
    <sortState xmlns:xlrd2="http://schemas.microsoft.com/office/spreadsheetml/2017/richdata2" ref="A27:J173">
      <sortCondition ref="B7:B200"/>
    </sortState>
  </autoFilter>
  <sortState xmlns:xlrd2="http://schemas.microsoft.com/office/spreadsheetml/2017/richdata2" ref="A8:J186">
    <sortCondition ref="G25:G186"/>
    <sortCondition ref="A25:A186"/>
    <sortCondition ref="C25:C186"/>
  </sortState>
  <pageMargins left="0.70866141732283472" right="0.70866141732283472" top="0.74803149606299213" bottom="0.74803149606299213" header="0.31496062992125984" footer="0.31496062992125984"/>
  <pageSetup scale="6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20A6-D38A-4C47-9395-4FCE60B7DF15}">
  <sheetPr>
    <pageSetUpPr fitToPage="1"/>
  </sheetPr>
  <dimension ref="A1:M174"/>
  <sheetViews>
    <sheetView topLeftCell="A114" workbookViewId="0">
      <selection activeCell="A171" sqref="A171:XFD174"/>
    </sheetView>
  </sheetViews>
  <sheetFormatPr defaultRowHeight="14"/>
  <cols>
    <col min="1" max="2" width="23.75" customWidth="1"/>
    <col min="3" max="3" width="16.5" customWidth="1"/>
    <col min="4" max="4" width="14.25" customWidth="1"/>
    <col min="5" max="5" width="13.83203125" style="34" customWidth="1"/>
    <col min="6" max="6" width="14.58203125" customWidth="1"/>
    <col min="7" max="7" width="11.5" bestFit="1" customWidth="1"/>
    <col min="8" max="8" width="9" style="132"/>
    <col min="10" max="10" width="34.83203125" bestFit="1" customWidth="1"/>
  </cols>
  <sheetData>
    <row r="1" spans="1:10">
      <c r="A1" s="149" t="s">
        <v>164</v>
      </c>
      <c r="B1" s="150" t="s">
        <v>165</v>
      </c>
      <c r="C1" s="150" t="s">
        <v>166</v>
      </c>
      <c r="D1" s="150" t="s">
        <v>167</v>
      </c>
      <c r="E1" s="151" t="s">
        <v>168</v>
      </c>
      <c r="F1" s="150" t="s">
        <v>178</v>
      </c>
      <c r="G1" s="152" t="s">
        <v>207</v>
      </c>
      <c r="H1" s="153" t="s">
        <v>178</v>
      </c>
      <c r="I1" s="1"/>
    </row>
    <row r="2" spans="1:10">
      <c r="A2" s="30">
        <v>45576</v>
      </c>
      <c r="B2" t="s">
        <v>177</v>
      </c>
      <c r="C2" s="31">
        <v>0.33333333333333331</v>
      </c>
      <c r="D2" s="31">
        <v>0.375</v>
      </c>
      <c r="E2" s="32">
        <v>4.1666666666666664E-2</v>
      </c>
      <c r="F2" t="s">
        <v>1196</v>
      </c>
      <c r="G2" t="s">
        <v>0</v>
      </c>
      <c r="H2" s="132" t="s">
        <v>1331</v>
      </c>
    </row>
    <row r="3" spans="1:10">
      <c r="A3" s="30">
        <v>45576</v>
      </c>
      <c r="B3" t="s">
        <v>173</v>
      </c>
      <c r="C3" s="31">
        <v>0.34375</v>
      </c>
      <c r="D3" s="31">
        <v>0.38541666666666669</v>
      </c>
      <c r="E3" s="32">
        <v>4.1666666666666664E-2</v>
      </c>
      <c r="F3" t="s">
        <v>1194</v>
      </c>
      <c r="G3" t="s">
        <v>0</v>
      </c>
      <c r="H3" s="132" t="s">
        <v>1333</v>
      </c>
    </row>
    <row r="4" spans="1:10">
      <c r="A4" s="30">
        <v>45576</v>
      </c>
      <c r="B4" t="s">
        <v>173</v>
      </c>
      <c r="C4" s="31">
        <v>0.39583333333333331</v>
      </c>
      <c r="D4" s="31">
        <v>0.4375</v>
      </c>
      <c r="E4" s="32">
        <v>4.1666666666666664E-2</v>
      </c>
      <c r="F4" t="s">
        <v>1195</v>
      </c>
      <c r="G4" t="s">
        <v>0</v>
      </c>
      <c r="H4" s="132" t="s">
        <v>1334</v>
      </c>
      <c r="J4" s="82" t="s">
        <v>1152</v>
      </c>
    </row>
    <row r="5" spans="1:10">
      <c r="A5" s="30">
        <v>45576</v>
      </c>
      <c r="B5" t="s">
        <v>176</v>
      </c>
      <c r="C5" s="31">
        <v>0.51041666666666663</v>
      </c>
      <c r="D5" s="31">
        <v>0.55208333333575865</v>
      </c>
      <c r="E5" s="34" t="s">
        <v>171</v>
      </c>
      <c r="F5" t="s">
        <v>1215</v>
      </c>
      <c r="G5" t="s">
        <v>0</v>
      </c>
      <c r="H5" s="132" t="s">
        <v>1335</v>
      </c>
      <c r="J5" s="82" t="s">
        <v>1149</v>
      </c>
    </row>
    <row r="6" spans="1:10">
      <c r="A6" s="30">
        <v>45576</v>
      </c>
      <c r="B6" t="s">
        <v>176</v>
      </c>
      <c r="C6" s="31">
        <v>0.5625</v>
      </c>
      <c r="D6" s="31">
        <v>0.60416666666424135</v>
      </c>
      <c r="E6" s="34" t="s">
        <v>171</v>
      </c>
      <c r="F6" t="s">
        <v>1216</v>
      </c>
      <c r="G6" t="s">
        <v>0</v>
      </c>
      <c r="H6" s="132" t="s">
        <v>1339</v>
      </c>
      <c r="J6" s="82" t="s">
        <v>1341</v>
      </c>
    </row>
    <row r="7" spans="1:10">
      <c r="A7" s="30">
        <v>45576</v>
      </c>
      <c r="B7" t="s">
        <v>176</v>
      </c>
      <c r="C7" s="31">
        <v>0.61458333333575865</v>
      </c>
      <c r="D7" s="31">
        <v>0.65625</v>
      </c>
      <c r="E7" s="34" t="s">
        <v>171</v>
      </c>
      <c r="F7" t="s">
        <v>1219</v>
      </c>
      <c r="G7" t="s">
        <v>0</v>
      </c>
      <c r="H7" s="132" t="s">
        <v>1337</v>
      </c>
      <c r="J7" s="82" t="s">
        <v>1151</v>
      </c>
    </row>
    <row r="8" spans="1:10">
      <c r="A8" s="30">
        <v>45577</v>
      </c>
      <c r="B8" t="s">
        <v>173</v>
      </c>
      <c r="C8" s="31">
        <v>0.5</v>
      </c>
      <c r="D8" s="31">
        <v>0.54166666666666663</v>
      </c>
      <c r="E8" s="32">
        <v>4.1666666666666664E-2</v>
      </c>
      <c r="F8" t="s">
        <v>1217</v>
      </c>
      <c r="G8" t="s">
        <v>0</v>
      </c>
      <c r="H8" s="132" t="s">
        <v>1332</v>
      </c>
    </row>
    <row r="9" spans="1:10">
      <c r="A9" s="30">
        <v>45577</v>
      </c>
      <c r="B9" t="s">
        <v>173</v>
      </c>
      <c r="C9" s="31">
        <v>0.55208333333333337</v>
      </c>
      <c r="D9" s="31">
        <v>0.59375</v>
      </c>
      <c r="E9" s="32">
        <v>4.1666666666666664E-2</v>
      </c>
      <c r="F9" t="s">
        <v>1218</v>
      </c>
      <c r="G9" t="s">
        <v>0</v>
      </c>
      <c r="H9" s="132" t="s">
        <v>1336</v>
      </c>
    </row>
    <row r="10" spans="1:10">
      <c r="A10" s="30">
        <v>45577</v>
      </c>
      <c r="B10" t="s">
        <v>173</v>
      </c>
      <c r="C10" s="31">
        <v>0.60416666666666663</v>
      </c>
      <c r="D10" s="31">
        <v>0.64583333333333337</v>
      </c>
      <c r="E10" s="32">
        <v>4.1666666666666664E-2</v>
      </c>
      <c r="F10" t="s">
        <v>1220</v>
      </c>
      <c r="G10" t="s">
        <v>0</v>
      </c>
      <c r="H10" s="132" t="s">
        <v>1338</v>
      </c>
    </row>
    <row r="11" spans="1:10">
      <c r="A11" s="30">
        <v>45578</v>
      </c>
      <c r="B11" t="s">
        <v>175</v>
      </c>
      <c r="C11" s="31">
        <v>0.39583333333575865</v>
      </c>
      <c r="D11" s="31">
        <v>0.44791666666424135</v>
      </c>
      <c r="E11" s="34" t="s">
        <v>172</v>
      </c>
      <c r="F11" t="s">
        <v>131</v>
      </c>
      <c r="G11" t="s">
        <v>131</v>
      </c>
    </row>
    <row r="12" spans="1:10">
      <c r="A12" s="30"/>
      <c r="C12" s="31"/>
      <c r="D12" s="31"/>
    </row>
    <row r="13" spans="1:10">
      <c r="A13" s="30">
        <v>45576</v>
      </c>
      <c r="B13" t="s">
        <v>175</v>
      </c>
      <c r="C13" s="31">
        <v>0.34375</v>
      </c>
      <c r="D13" s="31">
        <v>0.38541666666424135</v>
      </c>
      <c r="E13" s="34" t="s">
        <v>171</v>
      </c>
      <c r="F13" t="s">
        <v>1191</v>
      </c>
      <c r="G13" t="s">
        <v>1</v>
      </c>
      <c r="H13" s="132" t="s">
        <v>1331</v>
      </c>
      <c r="J13" s="82" t="s">
        <v>1341</v>
      </c>
    </row>
    <row r="14" spans="1:10">
      <c r="A14" s="30">
        <v>45576</v>
      </c>
      <c r="B14" t="s">
        <v>175</v>
      </c>
      <c r="C14" s="31">
        <v>0.39583333333575865</v>
      </c>
      <c r="D14" s="31">
        <v>0.4375</v>
      </c>
      <c r="E14" s="34" t="s">
        <v>171</v>
      </c>
      <c r="F14" t="s">
        <v>1192</v>
      </c>
      <c r="G14" t="s">
        <v>1</v>
      </c>
      <c r="H14" s="132" t="s">
        <v>1333</v>
      </c>
      <c r="J14" s="82" t="s">
        <v>1151</v>
      </c>
    </row>
    <row r="15" spans="1:10">
      <c r="A15" s="30">
        <v>45576</v>
      </c>
      <c r="B15" t="s">
        <v>175</v>
      </c>
      <c r="C15" s="31">
        <v>0.44791666666424135</v>
      </c>
      <c r="D15" s="31">
        <v>0.48958333333575865</v>
      </c>
      <c r="E15" s="34" t="s">
        <v>171</v>
      </c>
      <c r="F15" t="s">
        <v>1193</v>
      </c>
      <c r="G15" t="s">
        <v>1</v>
      </c>
      <c r="H15" s="132" t="s">
        <v>1334</v>
      </c>
      <c r="J15" s="82" t="s">
        <v>1152</v>
      </c>
    </row>
    <row r="16" spans="1:10">
      <c r="A16" s="30">
        <v>45576</v>
      </c>
      <c r="B16" t="s">
        <v>174</v>
      </c>
      <c r="C16" s="31">
        <v>0.73958333333333337</v>
      </c>
      <c r="D16" s="31">
        <v>0.78125</v>
      </c>
      <c r="E16" s="32">
        <v>4.1666666666666664E-2</v>
      </c>
      <c r="F16" t="s">
        <v>1242</v>
      </c>
      <c r="G16" t="s">
        <v>1</v>
      </c>
      <c r="H16" s="132" t="s">
        <v>1335</v>
      </c>
      <c r="J16" s="82" t="s">
        <v>1149</v>
      </c>
    </row>
    <row r="17" spans="1:10">
      <c r="A17" s="30">
        <v>45576</v>
      </c>
      <c r="B17" t="s">
        <v>174</v>
      </c>
      <c r="C17" s="31">
        <v>0.79166666666666663</v>
      </c>
      <c r="D17" s="31">
        <v>0.83333333333333337</v>
      </c>
      <c r="E17" s="32">
        <v>4.1666666666666664E-2</v>
      </c>
      <c r="F17" t="s">
        <v>1243</v>
      </c>
      <c r="G17" t="s">
        <v>1</v>
      </c>
      <c r="H17" s="132" t="s">
        <v>1337</v>
      </c>
    </row>
    <row r="18" spans="1:10">
      <c r="A18" s="30">
        <v>45577</v>
      </c>
      <c r="B18" t="s">
        <v>173</v>
      </c>
      <c r="C18" s="31">
        <v>0.39583333333575865</v>
      </c>
      <c r="D18" s="31">
        <v>0.4375</v>
      </c>
      <c r="E18" s="32">
        <v>4.1666666666666664E-2</v>
      </c>
      <c r="F18" t="s">
        <v>1277</v>
      </c>
      <c r="G18" t="s">
        <v>1</v>
      </c>
      <c r="H18" s="132" t="s">
        <v>1339</v>
      </c>
    </row>
    <row r="19" spans="1:10" ht="14.5">
      <c r="A19" s="30">
        <v>45577</v>
      </c>
      <c r="B19" t="s">
        <v>217</v>
      </c>
      <c r="C19" s="31">
        <v>0.53125</v>
      </c>
      <c r="D19" s="31">
        <v>0.57291666666666663</v>
      </c>
      <c r="E19" s="34" t="s">
        <v>171</v>
      </c>
      <c r="F19" t="s">
        <v>1280</v>
      </c>
      <c r="G19" t="s">
        <v>1</v>
      </c>
      <c r="H19" s="132" t="s">
        <v>1338</v>
      </c>
      <c r="J19" s="147"/>
    </row>
    <row r="20" spans="1:10">
      <c r="A20" s="30">
        <v>45577</v>
      </c>
      <c r="B20" t="s">
        <v>217</v>
      </c>
      <c r="C20" s="31">
        <v>0.58333333333333337</v>
      </c>
      <c r="D20" s="31">
        <v>0.625</v>
      </c>
      <c r="E20" s="34" t="s">
        <v>171</v>
      </c>
      <c r="F20" t="s">
        <v>1279</v>
      </c>
      <c r="G20" t="s">
        <v>1</v>
      </c>
      <c r="H20" s="132" t="s">
        <v>1332</v>
      </c>
    </row>
    <row r="21" spans="1:10">
      <c r="A21" s="30">
        <v>45577</v>
      </c>
      <c r="B21" t="s">
        <v>217</v>
      </c>
      <c r="C21" s="31">
        <v>0.63541666666666663</v>
      </c>
      <c r="D21" s="31">
        <v>0.6875</v>
      </c>
      <c r="E21" s="32">
        <v>5.2083333333333336E-2</v>
      </c>
      <c r="F21" t="s">
        <v>1278</v>
      </c>
      <c r="G21" t="s">
        <v>1</v>
      </c>
      <c r="H21" s="132" t="s">
        <v>1336</v>
      </c>
    </row>
    <row r="22" spans="1:10">
      <c r="A22" s="30">
        <v>45578</v>
      </c>
      <c r="B22" t="s">
        <v>175</v>
      </c>
      <c r="C22" s="31">
        <v>0.52083333333575865</v>
      </c>
      <c r="D22" s="31">
        <v>0.57291666666424135</v>
      </c>
      <c r="E22" s="34" t="s">
        <v>172</v>
      </c>
      <c r="F22" t="s">
        <v>102</v>
      </c>
      <c r="G22" t="s">
        <v>102</v>
      </c>
    </row>
    <row r="23" spans="1:10">
      <c r="A23" s="30"/>
      <c r="C23" s="31"/>
      <c r="D23" s="31"/>
    </row>
    <row r="24" spans="1:10">
      <c r="A24" s="30">
        <v>45576</v>
      </c>
      <c r="B24" t="s">
        <v>217</v>
      </c>
      <c r="C24" s="31">
        <v>0.34375</v>
      </c>
      <c r="D24" s="31">
        <v>0.38541666666666669</v>
      </c>
      <c r="E24" s="34" t="s">
        <v>171</v>
      </c>
      <c r="F24" t="s">
        <v>1200</v>
      </c>
      <c r="G24" t="s">
        <v>2</v>
      </c>
      <c r="H24" s="132" t="s">
        <v>1332</v>
      </c>
    </row>
    <row r="25" spans="1:10">
      <c r="A25" s="30">
        <v>45576</v>
      </c>
      <c r="B25" t="s">
        <v>217</v>
      </c>
      <c r="C25" s="31">
        <v>0.39583333333333331</v>
      </c>
      <c r="D25" s="31">
        <v>0.4375</v>
      </c>
      <c r="E25" s="34" t="s">
        <v>171</v>
      </c>
      <c r="F25" t="s">
        <v>1201</v>
      </c>
      <c r="G25" t="s">
        <v>2</v>
      </c>
      <c r="H25" s="132" t="s">
        <v>1336</v>
      </c>
    </row>
    <row r="26" spans="1:10">
      <c r="A26" s="30">
        <v>45576</v>
      </c>
      <c r="B26" t="s">
        <v>217</v>
      </c>
      <c r="C26" s="31">
        <v>0.44791666666666669</v>
      </c>
      <c r="D26" s="31">
        <v>0.48958333333333331</v>
      </c>
      <c r="E26" s="34" t="s">
        <v>171</v>
      </c>
      <c r="F26" t="s">
        <v>1202</v>
      </c>
      <c r="G26" t="s">
        <v>2</v>
      </c>
      <c r="H26" s="132" t="s">
        <v>1338</v>
      </c>
    </row>
    <row r="27" spans="1:10">
      <c r="A27" s="30">
        <v>45576</v>
      </c>
      <c r="B27" t="s">
        <v>175</v>
      </c>
      <c r="C27" s="31">
        <v>0.65625</v>
      </c>
      <c r="D27" s="31">
        <v>0.69791666666666663</v>
      </c>
      <c r="E27" s="34" t="s">
        <v>171</v>
      </c>
      <c r="F27" t="s">
        <v>1249</v>
      </c>
      <c r="G27" t="s">
        <v>2</v>
      </c>
      <c r="H27" s="132" t="s">
        <v>1339</v>
      </c>
      <c r="J27" s="82" t="s">
        <v>1149</v>
      </c>
    </row>
    <row r="28" spans="1:10">
      <c r="A28" s="30">
        <v>45577</v>
      </c>
      <c r="B28" t="s">
        <v>177</v>
      </c>
      <c r="C28" s="31">
        <v>0.3125</v>
      </c>
      <c r="D28" s="31">
        <v>0.35416666666666669</v>
      </c>
      <c r="E28" s="32">
        <v>4.1666666666666664E-2</v>
      </c>
      <c r="F28" t="s">
        <v>1271</v>
      </c>
      <c r="G28" t="s">
        <v>2</v>
      </c>
      <c r="H28" s="132" t="s">
        <v>1337</v>
      </c>
      <c r="J28" s="82" t="s">
        <v>1341</v>
      </c>
    </row>
    <row r="29" spans="1:10">
      <c r="A29" s="30">
        <v>45577</v>
      </c>
      <c r="B29" t="s">
        <v>177</v>
      </c>
      <c r="C29" s="31">
        <v>0.375</v>
      </c>
      <c r="D29" s="31">
        <v>0.41666666666666669</v>
      </c>
      <c r="E29" s="32">
        <v>4.1666666666666664E-2</v>
      </c>
      <c r="F29" t="s">
        <v>1224</v>
      </c>
      <c r="G29" t="s">
        <v>2</v>
      </c>
      <c r="H29" s="132" t="s">
        <v>1335</v>
      </c>
      <c r="J29" s="82" t="s">
        <v>1151</v>
      </c>
    </row>
    <row r="30" spans="1:10">
      <c r="A30" s="30">
        <v>45577</v>
      </c>
      <c r="B30" t="s">
        <v>169</v>
      </c>
      <c r="C30" s="31">
        <v>0.57291666666666663</v>
      </c>
      <c r="D30" s="31">
        <v>0.61458333333333337</v>
      </c>
      <c r="E30" s="32">
        <v>4.1666666666666664E-2</v>
      </c>
      <c r="F30" t="s">
        <v>1274</v>
      </c>
      <c r="G30" t="s">
        <v>2</v>
      </c>
      <c r="H30" s="132" t="s">
        <v>1334</v>
      </c>
      <c r="J30" s="82" t="s">
        <v>1152</v>
      </c>
    </row>
    <row r="31" spans="1:10">
      <c r="A31" s="30">
        <v>45577</v>
      </c>
      <c r="B31" t="s">
        <v>169</v>
      </c>
      <c r="C31" s="31">
        <v>0.625</v>
      </c>
      <c r="D31" s="31">
        <v>0.66666666666666663</v>
      </c>
      <c r="E31" s="32">
        <v>4.1666666666666664E-2</v>
      </c>
      <c r="F31" t="s">
        <v>1275</v>
      </c>
      <c r="G31" t="s">
        <v>2</v>
      </c>
      <c r="H31" s="132" t="s">
        <v>1333</v>
      </c>
    </row>
    <row r="32" spans="1:10">
      <c r="A32" s="30">
        <v>45577</v>
      </c>
      <c r="B32" t="s">
        <v>169</v>
      </c>
      <c r="C32" s="31">
        <v>0.67708333333333337</v>
      </c>
      <c r="D32" s="31">
        <v>0.71875</v>
      </c>
      <c r="E32" s="32">
        <v>4.1666666666666664E-2</v>
      </c>
      <c r="F32" t="s">
        <v>1276</v>
      </c>
      <c r="G32" t="s">
        <v>2</v>
      </c>
      <c r="H32" s="132" t="s">
        <v>1331</v>
      </c>
    </row>
    <row r="33" spans="1:11">
      <c r="A33" s="30">
        <v>45578</v>
      </c>
      <c r="B33" t="s">
        <v>175</v>
      </c>
      <c r="C33" s="31">
        <v>0.45833333333575865</v>
      </c>
      <c r="D33" s="31">
        <v>0.51041666666424135</v>
      </c>
      <c r="E33" s="34" t="s">
        <v>172</v>
      </c>
      <c r="F33" t="s">
        <v>132</v>
      </c>
      <c r="G33" t="s">
        <v>132</v>
      </c>
    </row>
    <row r="34" spans="1:11">
      <c r="A34" s="30"/>
      <c r="C34" s="31"/>
      <c r="D34" s="31"/>
    </row>
    <row r="35" spans="1:11">
      <c r="A35" s="30">
        <v>45576</v>
      </c>
      <c r="B35" t="s">
        <v>217</v>
      </c>
      <c r="C35" s="31">
        <v>0.5</v>
      </c>
      <c r="D35" s="31">
        <v>0.54166666666666663</v>
      </c>
      <c r="E35" s="34" t="s">
        <v>171</v>
      </c>
      <c r="F35" t="s">
        <v>1236</v>
      </c>
      <c r="G35" t="s">
        <v>3</v>
      </c>
      <c r="H35" s="132">
        <v>12</v>
      </c>
    </row>
    <row r="36" spans="1:11">
      <c r="A36" s="30">
        <v>45576</v>
      </c>
      <c r="B36" t="s">
        <v>217</v>
      </c>
      <c r="C36" s="31">
        <v>0.55208333333333337</v>
      </c>
      <c r="D36" s="31">
        <v>0.59375</v>
      </c>
      <c r="E36" s="34" t="s">
        <v>171</v>
      </c>
      <c r="F36" t="s">
        <v>1234</v>
      </c>
      <c r="G36" t="s">
        <v>3</v>
      </c>
      <c r="H36" s="132">
        <v>34</v>
      </c>
      <c r="J36" s="82" t="s">
        <v>1149</v>
      </c>
    </row>
    <row r="37" spans="1:11">
      <c r="A37" s="30">
        <v>45577</v>
      </c>
      <c r="B37" t="s">
        <v>169</v>
      </c>
      <c r="C37" s="31">
        <v>0.36458333333575865</v>
      </c>
      <c r="D37" s="31">
        <v>0.40625</v>
      </c>
      <c r="E37" s="32">
        <v>4.1666666666666664E-2</v>
      </c>
      <c r="F37" t="s">
        <v>1237</v>
      </c>
      <c r="G37" t="s">
        <v>3</v>
      </c>
      <c r="H37" s="132">
        <v>13</v>
      </c>
      <c r="J37" s="82" t="s">
        <v>1341</v>
      </c>
    </row>
    <row r="38" spans="1:11">
      <c r="A38" s="30">
        <v>45577</v>
      </c>
      <c r="B38" t="s">
        <v>169</v>
      </c>
      <c r="C38" s="31">
        <v>0.41666666666666669</v>
      </c>
      <c r="D38" s="31">
        <v>0.45833333333333331</v>
      </c>
      <c r="E38" s="32">
        <v>4.1666666666666664E-2</v>
      </c>
      <c r="F38" t="s">
        <v>1250</v>
      </c>
      <c r="G38" t="s">
        <v>3</v>
      </c>
      <c r="H38" s="132">
        <v>24</v>
      </c>
      <c r="J38" s="82" t="s">
        <v>1151</v>
      </c>
    </row>
    <row r="39" spans="1:11">
      <c r="A39" s="30">
        <v>45577</v>
      </c>
      <c r="B39" t="s">
        <v>176</v>
      </c>
      <c r="C39" s="31">
        <v>0.5625</v>
      </c>
      <c r="D39" s="31">
        <v>0.60416666666666663</v>
      </c>
      <c r="E39" s="34" t="s">
        <v>171</v>
      </c>
      <c r="F39" t="s">
        <v>1272</v>
      </c>
      <c r="G39" t="s">
        <v>3</v>
      </c>
      <c r="H39" s="132">
        <v>23</v>
      </c>
      <c r="J39" s="82" t="s">
        <v>1152</v>
      </c>
    </row>
    <row r="40" spans="1:11">
      <c r="A40" s="30">
        <v>45577</v>
      </c>
      <c r="B40" t="s">
        <v>176</v>
      </c>
      <c r="C40" s="31">
        <v>0.61458333333333337</v>
      </c>
      <c r="D40" s="31">
        <v>0.65625</v>
      </c>
      <c r="E40" s="34" t="s">
        <v>171</v>
      </c>
      <c r="F40" t="s">
        <v>1273</v>
      </c>
      <c r="G40" t="s">
        <v>3</v>
      </c>
      <c r="H40" s="132">
        <v>14</v>
      </c>
    </row>
    <row r="41" spans="1:11">
      <c r="A41" s="30">
        <v>45578</v>
      </c>
      <c r="B41" t="s">
        <v>175</v>
      </c>
      <c r="C41" s="31">
        <v>0.58333333333575865</v>
      </c>
      <c r="D41" s="31">
        <v>0.63541666666424135</v>
      </c>
      <c r="E41" s="34" t="s">
        <v>172</v>
      </c>
      <c r="F41" t="s">
        <v>104</v>
      </c>
      <c r="G41" t="s">
        <v>104</v>
      </c>
    </row>
    <row r="42" spans="1:11">
      <c r="A42" s="30"/>
      <c r="C42" s="31"/>
      <c r="D42" s="31"/>
    </row>
    <row r="43" spans="1:11">
      <c r="A43" s="30"/>
      <c r="C43" s="31"/>
      <c r="D43" s="31"/>
    </row>
    <row r="44" spans="1:11">
      <c r="A44" s="30">
        <v>45576</v>
      </c>
      <c r="B44" t="s">
        <v>174</v>
      </c>
      <c r="C44" s="31">
        <v>0.33333333333333331</v>
      </c>
      <c r="D44" s="31">
        <v>0.375</v>
      </c>
      <c r="E44" s="32">
        <v>4.166666666666663E-2</v>
      </c>
      <c r="F44" t="s">
        <v>1227</v>
      </c>
      <c r="G44" t="s">
        <v>5</v>
      </c>
      <c r="H44" s="132" t="s">
        <v>1332</v>
      </c>
    </row>
    <row r="45" spans="1:11">
      <c r="A45" s="30">
        <v>45576</v>
      </c>
      <c r="B45" t="s">
        <v>174</v>
      </c>
      <c r="C45" s="31">
        <v>0.38541666666666669</v>
      </c>
      <c r="D45" s="31">
        <v>0.42708333333333331</v>
      </c>
      <c r="E45" s="32">
        <v>4.1666666666666685E-2</v>
      </c>
      <c r="F45" t="s">
        <v>1228</v>
      </c>
      <c r="G45" t="s">
        <v>5</v>
      </c>
      <c r="H45" s="132" t="s">
        <v>1336</v>
      </c>
    </row>
    <row r="46" spans="1:11">
      <c r="A46" s="30">
        <v>45576</v>
      </c>
      <c r="B46" t="s">
        <v>174</v>
      </c>
      <c r="C46" s="31">
        <v>0.4375</v>
      </c>
      <c r="D46" s="31">
        <v>0.47916666666666669</v>
      </c>
      <c r="E46" s="32">
        <v>4.1666666666666685E-2</v>
      </c>
      <c r="F46" t="s">
        <v>1229</v>
      </c>
      <c r="G46" t="s">
        <v>5</v>
      </c>
      <c r="H46" s="132" t="s">
        <v>1338</v>
      </c>
    </row>
    <row r="47" spans="1:11">
      <c r="A47" s="30">
        <v>45576</v>
      </c>
      <c r="B47" t="s">
        <v>177</v>
      </c>
      <c r="C47" s="31">
        <v>0.57291666666424135</v>
      </c>
      <c r="D47" s="31">
        <v>0.61458333333575865</v>
      </c>
      <c r="E47" s="34" t="s">
        <v>171</v>
      </c>
      <c r="F47" t="s">
        <v>1255</v>
      </c>
      <c r="G47" t="s">
        <v>5</v>
      </c>
      <c r="H47" s="132" t="s">
        <v>1339</v>
      </c>
      <c r="J47" s="82"/>
    </row>
    <row r="48" spans="1:11" ht="14.5">
      <c r="A48" s="30">
        <v>45576</v>
      </c>
      <c r="B48" t="s">
        <v>177</v>
      </c>
      <c r="C48" s="31">
        <v>0.625</v>
      </c>
      <c r="D48" s="31">
        <v>0.66666666666424135</v>
      </c>
      <c r="E48" s="34" t="s">
        <v>171</v>
      </c>
      <c r="F48" t="s">
        <v>1257</v>
      </c>
      <c r="G48" t="s">
        <v>5</v>
      </c>
      <c r="H48" s="132" t="s">
        <v>1337</v>
      </c>
      <c r="J48" s="82" t="s">
        <v>1149</v>
      </c>
      <c r="K48" s="147"/>
    </row>
    <row r="49" spans="1:10">
      <c r="A49" s="30">
        <v>45577</v>
      </c>
      <c r="B49" t="s">
        <v>169</v>
      </c>
      <c r="C49" s="31">
        <v>0.46875</v>
      </c>
      <c r="D49" s="31">
        <v>0.51041666666666663</v>
      </c>
      <c r="E49" s="32">
        <v>4.1666666666666664E-2</v>
      </c>
      <c r="F49" t="s">
        <v>1296</v>
      </c>
      <c r="G49" t="s">
        <v>5</v>
      </c>
      <c r="H49" s="132" t="s">
        <v>1331</v>
      </c>
      <c r="J49" s="82" t="s">
        <v>1341</v>
      </c>
    </row>
    <row r="50" spans="1:10">
      <c r="A50" s="30">
        <v>45577</v>
      </c>
      <c r="B50" t="s">
        <v>169</v>
      </c>
      <c r="C50" s="31">
        <v>0.52083333333333337</v>
      </c>
      <c r="D50" s="31">
        <v>0.5625</v>
      </c>
      <c r="E50" s="32">
        <v>4.1666666666666664E-2</v>
      </c>
      <c r="F50" t="s">
        <v>1297</v>
      </c>
      <c r="G50" t="s">
        <v>5</v>
      </c>
      <c r="H50" s="132" t="s">
        <v>1334</v>
      </c>
      <c r="J50" s="82" t="s">
        <v>1151</v>
      </c>
    </row>
    <row r="51" spans="1:10">
      <c r="A51" s="30">
        <v>45577</v>
      </c>
      <c r="B51" t="s">
        <v>173</v>
      </c>
      <c r="C51" s="31">
        <v>0.44791666666666669</v>
      </c>
      <c r="D51" s="31">
        <v>0.48958333333333331</v>
      </c>
      <c r="E51" s="32">
        <v>4.1666666666666664E-2</v>
      </c>
      <c r="F51" t="s">
        <v>1298</v>
      </c>
      <c r="G51" t="s">
        <v>5</v>
      </c>
      <c r="H51" s="132" t="s">
        <v>1333</v>
      </c>
      <c r="J51" s="82" t="s">
        <v>1152</v>
      </c>
    </row>
    <row r="52" spans="1:10">
      <c r="A52" s="30">
        <v>45577</v>
      </c>
      <c r="B52" t="s">
        <v>176</v>
      </c>
      <c r="C52" s="31">
        <v>0.66666666666666663</v>
      </c>
      <c r="D52" s="31">
        <v>0.70833333333333337</v>
      </c>
      <c r="E52" s="34" t="s">
        <v>171</v>
      </c>
      <c r="F52" t="s">
        <v>1292</v>
      </c>
      <c r="G52" t="s">
        <v>5</v>
      </c>
      <c r="H52" s="132" t="s">
        <v>1335</v>
      </c>
      <c r="J52" s="82"/>
    </row>
    <row r="53" spans="1:10">
      <c r="A53" s="30">
        <v>45578</v>
      </c>
      <c r="B53" t="s">
        <v>175</v>
      </c>
      <c r="C53" s="31">
        <v>0.77083333333575865</v>
      </c>
      <c r="D53" s="31">
        <v>0.82291666666666663</v>
      </c>
      <c r="E53" s="32">
        <v>5.2083333333333336E-2</v>
      </c>
      <c r="F53" t="s">
        <v>134</v>
      </c>
      <c r="G53" t="s">
        <v>134</v>
      </c>
    </row>
    <row r="54" spans="1:10">
      <c r="A54" s="30"/>
      <c r="C54" s="31"/>
      <c r="D54" s="31"/>
      <c r="E54" s="32"/>
    </row>
    <row r="55" spans="1:10">
      <c r="A55" s="30">
        <v>45577</v>
      </c>
      <c r="B55" t="s">
        <v>217</v>
      </c>
      <c r="C55" s="31">
        <v>0.34375</v>
      </c>
      <c r="D55" s="31">
        <v>0.39583333333333331</v>
      </c>
      <c r="E55" s="32">
        <v>5.2083333333333336E-2</v>
      </c>
      <c r="F55" t="s">
        <v>1258</v>
      </c>
      <c r="G55" t="s">
        <v>4</v>
      </c>
      <c r="H55" s="132" t="s">
        <v>1332</v>
      </c>
    </row>
    <row r="56" spans="1:10">
      <c r="A56" s="30">
        <v>45577</v>
      </c>
      <c r="B56" t="s">
        <v>217</v>
      </c>
      <c r="C56" s="31">
        <v>0.40625</v>
      </c>
      <c r="D56" s="31">
        <v>0.45833333333333331</v>
      </c>
      <c r="E56" s="32">
        <v>5.2083333333333336E-2</v>
      </c>
      <c r="F56" t="s">
        <v>1259</v>
      </c>
      <c r="G56" t="s">
        <v>4</v>
      </c>
      <c r="H56" s="132" t="s">
        <v>1336</v>
      </c>
      <c r="J56" s="82"/>
    </row>
    <row r="57" spans="1:10">
      <c r="A57" s="30">
        <v>45577</v>
      </c>
      <c r="B57" t="s">
        <v>217</v>
      </c>
      <c r="C57" s="31">
        <v>0.46875</v>
      </c>
      <c r="D57" s="31">
        <v>0.52083333333333337</v>
      </c>
      <c r="E57" s="32">
        <v>5.2083333333333336E-2</v>
      </c>
      <c r="F57" t="s">
        <v>1260</v>
      </c>
      <c r="G57" t="s">
        <v>4</v>
      </c>
      <c r="H57" s="132" t="s">
        <v>1338</v>
      </c>
      <c r="J57" s="82"/>
    </row>
    <row r="58" spans="1:10">
      <c r="A58" s="30">
        <v>45578</v>
      </c>
      <c r="B58" t="s">
        <v>169</v>
      </c>
      <c r="C58" s="31">
        <v>0.3125</v>
      </c>
      <c r="D58" s="31">
        <v>0.35416666666424135</v>
      </c>
      <c r="E58" s="34" t="s">
        <v>171</v>
      </c>
      <c r="F58" t="s">
        <v>1321</v>
      </c>
      <c r="G58" t="s">
        <v>4</v>
      </c>
      <c r="H58" s="132" t="s">
        <v>1335</v>
      </c>
      <c r="J58" s="82" t="s">
        <v>1149</v>
      </c>
    </row>
    <row r="59" spans="1:10">
      <c r="A59" s="30">
        <v>45578</v>
      </c>
      <c r="B59" t="s">
        <v>175</v>
      </c>
      <c r="C59" s="31">
        <v>0.33333333333333331</v>
      </c>
      <c r="D59" s="31">
        <v>0.38541666666666669</v>
      </c>
      <c r="E59" s="32">
        <v>5.2083333333333336E-2</v>
      </c>
      <c r="F59" t="s">
        <v>1267</v>
      </c>
      <c r="G59" t="s">
        <v>4</v>
      </c>
      <c r="H59" s="132" t="s">
        <v>1337</v>
      </c>
      <c r="J59" s="82" t="s">
        <v>1341</v>
      </c>
    </row>
    <row r="60" spans="1:10">
      <c r="A60" s="30">
        <v>45578</v>
      </c>
      <c r="B60" t="s">
        <v>176</v>
      </c>
      <c r="C60" s="31">
        <v>0.5</v>
      </c>
      <c r="D60" s="31">
        <v>0.55208333333333337</v>
      </c>
      <c r="E60" s="32">
        <v>5.2083333333333336E-2</v>
      </c>
      <c r="F60" t="s">
        <v>1269</v>
      </c>
      <c r="G60" t="s">
        <v>4</v>
      </c>
      <c r="H60" s="132" t="s">
        <v>1339</v>
      </c>
      <c r="J60" s="82" t="s">
        <v>1151</v>
      </c>
    </row>
    <row r="61" spans="1:10">
      <c r="A61" s="30">
        <v>45578</v>
      </c>
      <c r="B61" t="s">
        <v>176</v>
      </c>
      <c r="C61" s="31">
        <v>0.6875</v>
      </c>
      <c r="D61" s="31">
        <v>0.73958333333333337</v>
      </c>
      <c r="E61" s="32">
        <v>5.2083333333333336E-2</v>
      </c>
      <c r="F61" t="s">
        <v>1320</v>
      </c>
      <c r="G61" t="s">
        <v>4</v>
      </c>
      <c r="H61" s="132" t="s">
        <v>1331</v>
      </c>
      <c r="J61" s="82" t="s">
        <v>1152</v>
      </c>
    </row>
    <row r="62" spans="1:10">
      <c r="A62" s="30">
        <v>45578</v>
      </c>
      <c r="B62" t="s">
        <v>176</v>
      </c>
      <c r="C62" s="31">
        <v>0.75</v>
      </c>
      <c r="D62" s="31">
        <v>0.80208333333333337</v>
      </c>
      <c r="E62" s="32">
        <v>5.2083333333333336E-2</v>
      </c>
      <c r="F62" t="s">
        <v>1319</v>
      </c>
      <c r="G62" t="s">
        <v>4</v>
      </c>
      <c r="H62" s="132" t="s">
        <v>1333</v>
      </c>
      <c r="J62" s="82"/>
    </row>
    <row r="63" spans="1:10">
      <c r="A63" s="30">
        <v>45578</v>
      </c>
      <c r="B63" t="s">
        <v>176</v>
      </c>
      <c r="C63" s="31">
        <v>0.8125</v>
      </c>
      <c r="D63" s="31">
        <v>0.86458333333333337</v>
      </c>
      <c r="E63" s="32">
        <v>5.2083333333333336E-2</v>
      </c>
      <c r="F63" t="s">
        <v>1318</v>
      </c>
      <c r="G63" t="s">
        <v>4</v>
      </c>
      <c r="H63" s="132" t="s">
        <v>1334</v>
      </c>
    </row>
    <row r="64" spans="1:10">
      <c r="A64" s="30">
        <v>45579</v>
      </c>
      <c r="B64" t="s">
        <v>176</v>
      </c>
      <c r="C64" s="31">
        <v>0.39583333333333331</v>
      </c>
      <c r="D64" s="31">
        <v>0.44791666666666669</v>
      </c>
      <c r="E64" s="34" t="s">
        <v>172</v>
      </c>
      <c r="F64" t="s">
        <v>1306</v>
      </c>
      <c r="G64" t="s">
        <v>4</v>
      </c>
    </row>
    <row r="65" spans="1:10">
      <c r="A65" s="30">
        <v>45579</v>
      </c>
      <c r="B65" t="s">
        <v>176</v>
      </c>
      <c r="C65" s="31">
        <v>0.54166666666666663</v>
      </c>
      <c r="D65" s="33">
        <v>0.59375</v>
      </c>
      <c r="E65" s="93">
        <v>5.2083333333333336E-2</v>
      </c>
      <c r="F65" t="s">
        <v>1307</v>
      </c>
      <c r="G65" t="s">
        <v>4</v>
      </c>
    </row>
    <row r="66" spans="1:10">
      <c r="A66" s="30">
        <v>45579</v>
      </c>
      <c r="B66" t="s">
        <v>177</v>
      </c>
      <c r="C66" s="31">
        <v>0.40625</v>
      </c>
      <c r="D66" s="31">
        <v>0.46875</v>
      </c>
      <c r="E66" s="32">
        <v>6.25E-2</v>
      </c>
      <c r="F66" t="s">
        <v>143</v>
      </c>
      <c r="G66" t="s">
        <v>4</v>
      </c>
    </row>
    <row r="67" spans="1:10">
      <c r="A67" s="30"/>
      <c r="C67" s="31"/>
      <c r="D67" s="31"/>
      <c r="E67" s="32"/>
    </row>
    <row r="68" spans="1:10">
      <c r="A68" s="30">
        <v>45576</v>
      </c>
      <c r="B68" t="s">
        <v>177</v>
      </c>
      <c r="C68" s="31">
        <v>0.38541666666666669</v>
      </c>
      <c r="D68" s="31">
        <v>0.42708333333333331</v>
      </c>
      <c r="E68" s="34" t="s">
        <v>171</v>
      </c>
      <c r="F68" t="s">
        <v>1254</v>
      </c>
      <c r="G68" t="s">
        <v>6</v>
      </c>
      <c r="H68" s="132" t="s">
        <v>1338</v>
      </c>
      <c r="J68" s="82"/>
    </row>
    <row r="69" spans="1:10">
      <c r="A69" s="30">
        <v>45576</v>
      </c>
      <c r="B69" t="s">
        <v>175</v>
      </c>
      <c r="C69" s="31">
        <v>0.5</v>
      </c>
      <c r="D69" s="31">
        <v>0.54166666666666663</v>
      </c>
      <c r="E69" s="34" t="s">
        <v>171</v>
      </c>
      <c r="F69" t="s">
        <v>1239</v>
      </c>
      <c r="G69" t="s">
        <v>6</v>
      </c>
      <c r="H69" s="132" t="s">
        <v>1331</v>
      </c>
      <c r="J69" s="82" t="s">
        <v>1149</v>
      </c>
    </row>
    <row r="70" spans="1:10">
      <c r="A70" s="30">
        <v>45576</v>
      </c>
      <c r="B70" t="s">
        <v>175</v>
      </c>
      <c r="C70" s="31">
        <v>0.55208333333333337</v>
      </c>
      <c r="D70" s="31">
        <v>0.59375</v>
      </c>
      <c r="E70" s="34" t="s">
        <v>171</v>
      </c>
      <c r="F70" t="s">
        <v>1240</v>
      </c>
      <c r="G70" t="s">
        <v>6</v>
      </c>
      <c r="H70" s="132" t="s">
        <v>1333</v>
      </c>
      <c r="J70" s="82" t="s">
        <v>1341</v>
      </c>
    </row>
    <row r="71" spans="1:10">
      <c r="A71" s="30">
        <v>45576</v>
      </c>
      <c r="B71" t="s">
        <v>175</v>
      </c>
      <c r="C71" s="31">
        <v>0.60416666666666663</v>
      </c>
      <c r="D71" s="31">
        <v>0.64583333333333337</v>
      </c>
      <c r="E71" s="34" t="s">
        <v>171</v>
      </c>
      <c r="F71" t="s">
        <v>1238</v>
      </c>
      <c r="G71" t="s">
        <v>6</v>
      </c>
      <c r="H71" s="132" t="s">
        <v>1334</v>
      </c>
      <c r="J71" s="82" t="s">
        <v>1151</v>
      </c>
    </row>
    <row r="72" spans="1:10">
      <c r="A72" s="30">
        <v>45577</v>
      </c>
      <c r="B72" t="s">
        <v>174</v>
      </c>
      <c r="C72" s="31">
        <v>0.33333333333333331</v>
      </c>
      <c r="D72" s="31">
        <v>0.375</v>
      </c>
      <c r="E72" s="32">
        <v>4.166666666666663E-2</v>
      </c>
      <c r="F72" t="s">
        <v>1252</v>
      </c>
      <c r="G72" t="s">
        <v>6</v>
      </c>
      <c r="H72" s="132" t="s">
        <v>1337</v>
      </c>
      <c r="J72" s="82" t="s">
        <v>1152</v>
      </c>
    </row>
    <row r="73" spans="1:10">
      <c r="A73" s="30">
        <v>45577</v>
      </c>
      <c r="B73" t="s">
        <v>174</v>
      </c>
      <c r="C73" s="31">
        <v>0.38541666666666669</v>
      </c>
      <c r="D73" s="31">
        <v>0.42708333333333331</v>
      </c>
      <c r="E73" s="32">
        <v>4.1666666666666685E-2</v>
      </c>
      <c r="F73" t="s">
        <v>1295</v>
      </c>
      <c r="G73" t="s">
        <v>6</v>
      </c>
      <c r="H73" s="132" t="s">
        <v>1335</v>
      </c>
      <c r="J73" s="82"/>
    </row>
    <row r="74" spans="1:10">
      <c r="A74" s="30">
        <v>45577</v>
      </c>
      <c r="B74" t="s">
        <v>174</v>
      </c>
      <c r="C74" s="31">
        <v>0.4375</v>
      </c>
      <c r="D74" s="31">
        <v>0.47916666666666669</v>
      </c>
      <c r="E74" s="32">
        <v>4.1666666666666685E-2</v>
      </c>
      <c r="F74" t="s">
        <v>1253</v>
      </c>
      <c r="G74" t="s">
        <v>6</v>
      </c>
      <c r="H74" s="132" t="s">
        <v>1339</v>
      </c>
      <c r="J74" s="82"/>
    </row>
    <row r="75" spans="1:10">
      <c r="A75" s="30">
        <v>45577</v>
      </c>
      <c r="B75" t="s">
        <v>174</v>
      </c>
      <c r="C75" s="31">
        <v>0.73958333333333337</v>
      </c>
      <c r="D75" s="31">
        <v>0.78125</v>
      </c>
      <c r="E75" s="32">
        <v>4.1666666666666664E-2</v>
      </c>
      <c r="F75" t="s">
        <v>1251</v>
      </c>
      <c r="G75" t="s">
        <v>6</v>
      </c>
      <c r="H75" s="132" t="s">
        <v>1336</v>
      </c>
    </row>
    <row r="76" spans="1:10">
      <c r="A76" s="30">
        <v>45577</v>
      </c>
      <c r="B76" t="s">
        <v>174</v>
      </c>
      <c r="C76" s="31">
        <v>0.79166666666666663</v>
      </c>
      <c r="D76" s="31">
        <v>0.83333333333333337</v>
      </c>
      <c r="E76" s="32">
        <v>4.1666666666666664E-2</v>
      </c>
      <c r="F76" t="s">
        <v>1225</v>
      </c>
      <c r="G76" t="s">
        <v>6</v>
      </c>
      <c r="H76" s="132" t="s">
        <v>1332</v>
      </c>
    </row>
    <row r="77" spans="1:10">
      <c r="A77" s="30">
        <v>45578</v>
      </c>
      <c r="B77" t="s">
        <v>175</v>
      </c>
      <c r="C77" s="31">
        <v>0.64583333333575865</v>
      </c>
      <c r="D77" s="31">
        <v>0.69791666666424135</v>
      </c>
      <c r="E77" s="34" t="s">
        <v>172</v>
      </c>
      <c r="F77" t="s">
        <v>152</v>
      </c>
      <c r="G77" t="s">
        <v>152</v>
      </c>
    </row>
    <row r="78" spans="1:10">
      <c r="A78" s="30"/>
      <c r="C78" s="31"/>
      <c r="D78" s="31"/>
    </row>
    <row r="79" spans="1:10">
      <c r="A79" s="30">
        <v>45576</v>
      </c>
      <c r="B79" t="s">
        <v>173</v>
      </c>
      <c r="C79" s="31">
        <v>0.44791666666666669</v>
      </c>
      <c r="D79" s="31">
        <v>0.48958333333333331</v>
      </c>
      <c r="E79" s="32">
        <v>4.1666666666666664E-2</v>
      </c>
      <c r="F79" t="s">
        <v>1235</v>
      </c>
      <c r="G79" t="s">
        <v>7</v>
      </c>
      <c r="H79" s="132" t="s">
        <v>1332</v>
      </c>
    </row>
    <row r="80" spans="1:10">
      <c r="A80" s="30">
        <v>45576</v>
      </c>
      <c r="B80" t="s">
        <v>173</v>
      </c>
      <c r="C80" s="31">
        <v>0.5</v>
      </c>
      <c r="D80" s="31">
        <v>0.54166666666666663</v>
      </c>
      <c r="E80" s="32">
        <v>4.1666666666666664E-2</v>
      </c>
      <c r="F80" t="s">
        <v>1246</v>
      </c>
      <c r="G80" t="s">
        <v>7</v>
      </c>
      <c r="H80" s="132" t="s">
        <v>1336</v>
      </c>
    </row>
    <row r="81" spans="1:13">
      <c r="A81" s="30">
        <v>45576</v>
      </c>
      <c r="B81" t="s">
        <v>173</v>
      </c>
      <c r="C81" s="31">
        <v>0.55208333333333337</v>
      </c>
      <c r="D81" s="31">
        <v>0.59375</v>
      </c>
      <c r="E81" s="32">
        <v>4.1666666666666664E-2</v>
      </c>
      <c r="F81" t="s">
        <v>1247</v>
      </c>
      <c r="G81" t="s">
        <v>7</v>
      </c>
      <c r="H81" s="132" t="s">
        <v>1338</v>
      </c>
      <c r="J81" s="82" t="s">
        <v>1149</v>
      </c>
    </row>
    <row r="82" spans="1:13">
      <c r="A82" s="30">
        <v>45577</v>
      </c>
      <c r="B82" t="s">
        <v>177</v>
      </c>
      <c r="C82" s="31">
        <v>0.4375</v>
      </c>
      <c r="D82" s="31">
        <v>0.47916666666666669</v>
      </c>
      <c r="E82" s="32">
        <v>4.1666666666666664E-2</v>
      </c>
      <c r="F82" t="s">
        <v>1286</v>
      </c>
      <c r="G82" t="s">
        <v>7</v>
      </c>
      <c r="H82" s="132" t="s">
        <v>1339</v>
      </c>
      <c r="J82" s="82" t="s">
        <v>1341</v>
      </c>
      <c r="L82" s="31"/>
      <c r="M82" s="31"/>
    </row>
    <row r="83" spans="1:13">
      <c r="A83" s="30">
        <v>45577</v>
      </c>
      <c r="B83" t="s">
        <v>177</v>
      </c>
      <c r="C83" s="31">
        <v>0.5</v>
      </c>
      <c r="D83" s="31">
        <v>0.54166666666666663</v>
      </c>
      <c r="E83" s="34" t="s">
        <v>171</v>
      </c>
      <c r="F83" t="s">
        <v>1241</v>
      </c>
      <c r="G83" t="s">
        <v>7</v>
      </c>
      <c r="H83" s="132" t="s">
        <v>1337</v>
      </c>
      <c r="J83" s="82" t="s">
        <v>1151</v>
      </c>
      <c r="L83" s="31"/>
      <c r="M83" s="31"/>
    </row>
    <row r="84" spans="1:13">
      <c r="A84" s="30">
        <v>45577</v>
      </c>
      <c r="B84" t="s">
        <v>177</v>
      </c>
      <c r="C84" s="31">
        <v>0.55208333333333337</v>
      </c>
      <c r="D84" s="31">
        <v>0.59375</v>
      </c>
      <c r="E84" s="34" t="s">
        <v>171</v>
      </c>
      <c r="F84" t="s">
        <v>1287</v>
      </c>
      <c r="G84" t="s">
        <v>7</v>
      </c>
      <c r="H84" s="132" t="s">
        <v>1335</v>
      </c>
      <c r="J84" s="82" t="s">
        <v>1152</v>
      </c>
    </row>
    <row r="85" spans="1:13" ht="14.5">
      <c r="A85" s="30">
        <v>45578</v>
      </c>
      <c r="B85" t="s">
        <v>174</v>
      </c>
      <c r="C85" s="31">
        <v>0.33333333333333331</v>
      </c>
      <c r="D85" s="31">
        <v>0.375</v>
      </c>
      <c r="E85" s="32">
        <v>4.166666666666663E-2</v>
      </c>
      <c r="F85" t="s">
        <v>1299</v>
      </c>
      <c r="G85" t="s">
        <v>7</v>
      </c>
      <c r="H85" s="132" t="s">
        <v>1334</v>
      </c>
      <c r="J85" s="148"/>
    </row>
    <row r="86" spans="1:13">
      <c r="A86" s="30">
        <v>45578</v>
      </c>
      <c r="B86" t="s">
        <v>174</v>
      </c>
      <c r="C86" s="31">
        <v>0.38541666666666669</v>
      </c>
      <c r="D86" s="31">
        <v>0.42708333333333331</v>
      </c>
      <c r="E86" s="32">
        <v>4.1666666666666685E-2</v>
      </c>
      <c r="F86" t="s">
        <v>1300</v>
      </c>
      <c r="G86" t="s">
        <v>7</v>
      </c>
      <c r="H86" s="132" t="s">
        <v>1333</v>
      </c>
    </row>
    <row r="87" spans="1:13">
      <c r="A87" s="30">
        <v>45578</v>
      </c>
      <c r="B87" t="s">
        <v>174</v>
      </c>
      <c r="C87" s="31">
        <v>0.4375</v>
      </c>
      <c r="D87" s="31">
        <v>0.47916666666666669</v>
      </c>
      <c r="E87" s="32">
        <v>4.1666666666666685E-2</v>
      </c>
      <c r="F87" t="s">
        <v>1301</v>
      </c>
      <c r="G87" t="s">
        <v>7</v>
      </c>
      <c r="H87" s="132" t="s">
        <v>1331</v>
      </c>
    </row>
    <row r="88" spans="1:13">
      <c r="A88" s="30">
        <v>45578</v>
      </c>
      <c r="B88" t="s">
        <v>175</v>
      </c>
      <c r="C88" s="31">
        <v>0.70833333333575865</v>
      </c>
      <c r="D88" s="31">
        <v>0.76041666666424135</v>
      </c>
      <c r="E88" s="34" t="s">
        <v>172</v>
      </c>
      <c r="F88" t="s">
        <v>135</v>
      </c>
      <c r="G88" t="s">
        <v>135</v>
      </c>
    </row>
    <row r="89" spans="1:13">
      <c r="A89" s="30"/>
      <c r="C89" s="31"/>
      <c r="D89" s="31"/>
    </row>
    <row r="90" spans="1:13">
      <c r="A90" s="30">
        <v>45576</v>
      </c>
      <c r="B90" t="s">
        <v>176</v>
      </c>
      <c r="C90" s="31">
        <v>0.32291666666424135</v>
      </c>
      <c r="D90" s="31">
        <v>0.375</v>
      </c>
      <c r="E90" s="32">
        <v>5.2083333333333336E-2</v>
      </c>
      <c r="F90" t="s">
        <v>1206</v>
      </c>
      <c r="G90" t="s">
        <v>9</v>
      </c>
      <c r="H90" s="132" t="s">
        <v>1339</v>
      </c>
    </row>
    <row r="91" spans="1:13">
      <c r="A91" s="30">
        <v>45576</v>
      </c>
      <c r="B91" t="s">
        <v>176</v>
      </c>
      <c r="C91" s="31">
        <v>0.38541666666666669</v>
      </c>
      <c r="D91" s="31">
        <v>0.4375</v>
      </c>
      <c r="E91" s="32">
        <v>5.2083333333333336E-2</v>
      </c>
      <c r="F91" t="s">
        <v>1207</v>
      </c>
      <c r="G91" t="s">
        <v>9</v>
      </c>
      <c r="H91" s="132" t="s">
        <v>1337</v>
      </c>
    </row>
    <row r="92" spans="1:13">
      <c r="A92" s="30">
        <v>45576</v>
      </c>
      <c r="B92" t="s">
        <v>176</v>
      </c>
      <c r="C92" s="31">
        <v>0.44791666666666669</v>
      </c>
      <c r="D92" s="31">
        <v>0.5</v>
      </c>
      <c r="E92" s="32">
        <v>5.2083333333333336E-2</v>
      </c>
      <c r="F92" t="s">
        <v>1208</v>
      </c>
      <c r="G92" t="s">
        <v>9</v>
      </c>
      <c r="H92" s="132" t="s">
        <v>1335</v>
      </c>
      <c r="J92" s="82"/>
    </row>
    <row r="93" spans="1:13">
      <c r="A93" s="30">
        <v>45576</v>
      </c>
      <c r="B93" t="s">
        <v>217</v>
      </c>
      <c r="C93" s="31">
        <v>0.60416666666666663</v>
      </c>
      <c r="D93" s="31">
        <v>0.65625</v>
      </c>
      <c r="E93" s="32">
        <v>5.2083333333333336E-2</v>
      </c>
      <c r="F93" t="s">
        <v>1212</v>
      </c>
      <c r="G93" t="s">
        <v>9</v>
      </c>
      <c r="H93" s="132" t="s">
        <v>1336</v>
      </c>
      <c r="J93" s="82" t="s">
        <v>1149</v>
      </c>
    </row>
    <row r="94" spans="1:13">
      <c r="A94" s="30">
        <v>45576</v>
      </c>
      <c r="B94" t="s">
        <v>217</v>
      </c>
      <c r="C94" s="31">
        <v>0.66666666666666663</v>
      </c>
      <c r="D94" s="31">
        <v>0.71875</v>
      </c>
      <c r="E94" s="32">
        <v>5.2083333333333336E-2</v>
      </c>
      <c r="F94" t="s">
        <v>1213</v>
      </c>
      <c r="G94" t="s">
        <v>9</v>
      </c>
      <c r="H94" s="132" t="s">
        <v>1332</v>
      </c>
      <c r="J94" s="82" t="s">
        <v>1341</v>
      </c>
    </row>
    <row r="95" spans="1:13">
      <c r="A95" s="30">
        <v>45576</v>
      </c>
      <c r="B95" t="s">
        <v>175</v>
      </c>
      <c r="C95" s="31">
        <v>0.70833333333333337</v>
      </c>
      <c r="D95" s="31">
        <v>0.76041666666424135</v>
      </c>
      <c r="E95" s="34" t="s">
        <v>172</v>
      </c>
      <c r="F95" t="s">
        <v>1214</v>
      </c>
      <c r="G95" t="s">
        <v>9</v>
      </c>
      <c r="H95" s="132" t="s">
        <v>1338</v>
      </c>
      <c r="J95" s="82" t="s">
        <v>1151</v>
      </c>
    </row>
    <row r="96" spans="1:13">
      <c r="A96" s="30">
        <v>45577</v>
      </c>
      <c r="B96" t="s">
        <v>174</v>
      </c>
      <c r="C96" s="31">
        <v>0.84375</v>
      </c>
      <c r="D96" s="31">
        <v>0.89583333333333337</v>
      </c>
      <c r="E96" s="32">
        <v>5.2083333333333336E-2</v>
      </c>
      <c r="F96" t="s">
        <v>1305</v>
      </c>
      <c r="G96" t="s">
        <v>9</v>
      </c>
      <c r="H96" s="132" t="s">
        <v>1334</v>
      </c>
      <c r="J96" s="82" t="s">
        <v>1152</v>
      </c>
    </row>
    <row r="97" spans="1:10">
      <c r="A97" s="30">
        <v>45577</v>
      </c>
      <c r="B97" t="s">
        <v>175</v>
      </c>
      <c r="C97" s="31">
        <v>0.5</v>
      </c>
      <c r="D97" s="31">
        <v>0.55208333333575865</v>
      </c>
      <c r="E97" s="32">
        <v>5.2083333333333336E-2</v>
      </c>
      <c r="F97" t="s">
        <v>1303</v>
      </c>
      <c r="G97" t="s">
        <v>9</v>
      </c>
      <c r="H97" s="132" t="s">
        <v>1331</v>
      </c>
    </row>
    <row r="98" spans="1:10">
      <c r="A98" s="30">
        <v>45577</v>
      </c>
      <c r="B98" t="s">
        <v>175</v>
      </c>
      <c r="C98" s="31">
        <v>0.5625</v>
      </c>
      <c r="D98" s="31">
        <v>0.61458333333333337</v>
      </c>
      <c r="E98" s="34" t="s">
        <v>172</v>
      </c>
      <c r="F98" t="s">
        <v>1304</v>
      </c>
      <c r="G98" t="s">
        <v>9</v>
      </c>
      <c r="H98" s="132" t="s">
        <v>1333</v>
      </c>
    </row>
    <row r="99" spans="1:10">
      <c r="A99" s="30">
        <v>45578</v>
      </c>
      <c r="B99" t="s">
        <v>177</v>
      </c>
      <c r="C99" s="31">
        <v>0.53125</v>
      </c>
      <c r="D99" s="31">
        <v>0.59375</v>
      </c>
      <c r="E99" s="32">
        <v>6.25E-2</v>
      </c>
      <c r="F99" t="s">
        <v>137</v>
      </c>
      <c r="G99" t="s">
        <v>137</v>
      </c>
    </row>
    <row r="100" spans="1:10">
      <c r="A100" s="30"/>
      <c r="C100" s="31"/>
      <c r="D100" s="31"/>
      <c r="E100" s="32"/>
    </row>
    <row r="101" spans="1:10">
      <c r="A101" s="30">
        <v>45577</v>
      </c>
      <c r="B101" t="s">
        <v>175</v>
      </c>
      <c r="C101" s="31">
        <v>0.3125</v>
      </c>
      <c r="D101" s="31">
        <v>0.36458333333333331</v>
      </c>
      <c r="E101" s="32">
        <v>5.2083333333333336E-2</v>
      </c>
      <c r="F101" t="s">
        <v>1261</v>
      </c>
      <c r="G101" t="s">
        <v>8</v>
      </c>
      <c r="H101" s="132" t="s">
        <v>1332</v>
      </c>
    </row>
    <row r="102" spans="1:10">
      <c r="A102" s="30">
        <v>45577</v>
      </c>
      <c r="B102" t="s">
        <v>175</v>
      </c>
      <c r="C102" s="31">
        <v>0.375</v>
      </c>
      <c r="D102" s="31">
        <v>0.42708333333333331</v>
      </c>
      <c r="E102" s="32">
        <v>5.2083333333333336E-2</v>
      </c>
      <c r="F102" t="s">
        <v>1262</v>
      </c>
      <c r="G102" t="s">
        <v>8</v>
      </c>
      <c r="H102" s="132" t="s">
        <v>1336</v>
      </c>
    </row>
    <row r="103" spans="1:10">
      <c r="A103" s="30">
        <v>45577</v>
      </c>
      <c r="B103" t="s">
        <v>175</v>
      </c>
      <c r="C103" s="31">
        <v>0.4375</v>
      </c>
      <c r="D103" s="31">
        <v>0.48958333333333331</v>
      </c>
      <c r="E103" s="32">
        <v>5.2083333333333336E-2</v>
      </c>
      <c r="F103" t="s">
        <v>1263</v>
      </c>
      <c r="G103" t="s">
        <v>8</v>
      </c>
      <c r="H103" s="132" t="s">
        <v>1338</v>
      </c>
      <c r="J103" s="82" t="s">
        <v>1149</v>
      </c>
    </row>
    <row r="104" spans="1:10">
      <c r="A104" s="30">
        <v>45578</v>
      </c>
      <c r="B104" t="s">
        <v>176</v>
      </c>
      <c r="C104" s="31">
        <v>0.3125</v>
      </c>
      <c r="D104" s="31">
        <v>0.36458333333333331</v>
      </c>
      <c r="E104" s="32">
        <v>5.2083333333333336E-2</v>
      </c>
      <c r="F104" t="s">
        <v>1270</v>
      </c>
      <c r="G104" t="s">
        <v>8</v>
      </c>
      <c r="H104" s="132" t="s">
        <v>1334</v>
      </c>
      <c r="J104" s="82" t="s">
        <v>1341</v>
      </c>
    </row>
    <row r="105" spans="1:10">
      <c r="A105" s="30">
        <v>45578</v>
      </c>
      <c r="B105" t="s">
        <v>176</v>
      </c>
      <c r="C105" s="31">
        <v>0.375</v>
      </c>
      <c r="D105" s="31">
        <v>0.42708333333333331</v>
      </c>
      <c r="E105" s="32">
        <v>5.2083333333333336E-2</v>
      </c>
      <c r="F105" t="s">
        <v>1311</v>
      </c>
      <c r="G105" t="s">
        <v>8</v>
      </c>
      <c r="H105" s="132" t="s">
        <v>1333</v>
      </c>
      <c r="J105" s="82" t="s">
        <v>1151</v>
      </c>
    </row>
    <row r="106" spans="1:10">
      <c r="A106" s="30">
        <v>45578</v>
      </c>
      <c r="B106" t="s">
        <v>176</v>
      </c>
      <c r="C106" s="31">
        <v>0.4375</v>
      </c>
      <c r="D106" s="31">
        <v>0.48958333333333331</v>
      </c>
      <c r="E106" s="32">
        <v>5.2083333333333336E-2</v>
      </c>
      <c r="F106" t="s">
        <v>1312</v>
      </c>
      <c r="G106" t="s">
        <v>8</v>
      </c>
      <c r="H106" s="132" t="s">
        <v>1331</v>
      </c>
      <c r="J106" s="82" t="s">
        <v>1152</v>
      </c>
    </row>
    <row r="107" spans="1:10">
      <c r="A107" s="30">
        <v>45578</v>
      </c>
      <c r="B107" t="s">
        <v>174</v>
      </c>
      <c r="C107" s="31">
        <v>0.67708333333333337</v>
      </c>
      <c r="D107" s="31">
        <v>0.72916666666666663</v>
      </c>
      <c r="E107" s="32">
        <v>5.208333333333337E-2</v>
      </c>
      <c r="F107" t="s">
        <v>1313</v>
      </c>
      <c r="G107" t="s">
        <v>8</v>
      </c>
      <c r="H107" s="132" t="s">
        <v>1337</v>
      </c>
    </row>
    <row r="108" spans="1:10">
      <c r="A108" s="30">
        <v>45578</v>
      </c>
      <c r="B108" t="s">
        <v>174</v>
      </c>
      <c r="C108" s="31">
        <v>0.73958333333333337</v>
      </c>
      <c r="D108" s="31">
        <v>0.79166666666666663</v>
      </c>
      <c r="E108" s="32">
        <v>5.208333333333337E-2</v>
      </c>
      <c r="F108" t="s">
        <v>1314</v>
      </c>
      <c r="G108" t="s">
        <v>8</v>
      </c>
      <c r="H108" s="132" t="s">
        <v>1339</v>
      </c>
    </row>
    <row r="109" spans="1:10">
      <c r="A109" s="30">
        <v>45578</v>
      </c>
      <c r="B109" t="s">
        <v>174</v>
      </c>
      <c r="C109" s="31">
        <v>0.80208333333333337</v>
      </c>
      <c r="D109" s="31">
        <v>0.85416666666666663</v>
      </c>
      <c r="E109" s="32">
        <v>5.208333333333337E-2</v>
      </c>
      <c r="F109" t="s">
        <v>1315</v>
      </c>
      <c r="G109" t="s">
        <v>8</v>
      </c>
      <c r="H109" s="132" t="s">
        <v>1335</v>
      </c>
    </row>
    <row r="110" spans="1:10">
      <c r="A110" s="30">
        <v>45579</v>
      </c>
      <c r="B110" t="s">
        <v>176</v>
      </c>
      <c r="C110" s="31">
        <v>0.45833333333333331</v>
      </c>
      <c r="D110" s="31">
        <v>0.53125</v>
      </c>
      <c r="E110" s="34" t="s">
        <v>172</v>
      </c>
      <c r="F110" t="s">
        <v>1308</v>
      </c>
      <c r="G110" t="s">
        <v>1323</v>
      </c>
    </row>
    <row r="111" spans="1:10">
      <c r="A111" s="30">
        <v>45579</v>
      </c>
      <c r="B111" t="s">
        <v>176</v>
      </c>
      <c r="C111" s="33">
        <v>0.60416666666666663</v>
      </c>
      <c r="D111" s="33">
        <v>0.65625</v>
      </c>
      <c r="E111" s="93">
        <v>5.2083333333333336E-2</v>
      </c>
      <c r="F111" t="s">
        <v>1309</v>
      </c>
      <c r="G111" t="s">
        <v>1322</v>
      </c>
    </row>
    <row r="112" spans="1:10">
      <c r="A112" s="30">
        <v>45579</v>
      </c>
      <c r="B112" t="s">
        <v>177</v>
      </c>
      <c r="C112" s="31">
        <v>0.47916666666666669</v>
      </c>
      <c r="D112" s="31">
        <v>0.54166666666666663</v>
      </c>
      <c r="E112" s="34" t="s">
        <v>170</v>
      </c>
      <c r="F112" t="s">
        <v>142</v>
      </c>
      <c r="G112" t="s">
        <v>1329</v>
      </c>
    </row>
    <row r="113" spans="1:10">
      <c r="A113" s="30"/>
      <c r="C113" s="31"/>
      <c r="D113" s="31"/>
    </row>
    <row r="114" spans="1:10">
      <c r="A114" s="30">
        <v>45576</v>
      </c>
      <c r="B114" t="s">
        <v>217</v>
      </c>
      <c r="C114" s="31">
        <v>0.72916666666666663</v>
      </c>
      <c r="D114" s="31">
        <v>0.78125</v>
      </c>
      <c r="E114" s="32">
        <v>5.2083333333333336E-2</v>
      </c>
      <c r="F114" t="s">
        <v>1288</v>
      </c>
      <c r="G114" t="s">
        <v>10</v>
      </c>
      <c r="H114" s="132" t="s">
        <v>1332</v>
      </c>
    </row>
    <row r="115" spans="1:10">
      <c r="A115" s="30">
        <v>45576</v>
      </c>
      <c r="B115" t="s">
        <v>169</v>
      </c>
      <c r="C115" s="31">
        <v>0.46875</v>
      </c>
      <c r="D115" s="31">
        <v>0.52083333333333337</v>
      </c>
      <c r="E115" s="32">
        <v>5.2083333333333336E-2</v>
      </c>
      <c r="F115" t="s">
        <v>1203</v>
      </c>
      <c r="G115" t="s">
        <v>10</v>
      </c>
      <c r="H115" s="132" t="s">
        <v>1338</v>
      </c>
    </row>
    <row r="116" spans="1:10">
      <c r="A116" s="30">
        <v>45576</v>
      </c>
      <c r="B116" t="s">
        <v>169</v>
      </c>
      <c r="C116" s="31">
        <v>0.53125</v>
      </c>
      <c r="D116" s="31">
        <v>0.58333333333333337</v>
      </c>
      <c r="E116" s="32">
        <v>5.2083333333333336E-2</v>
      </c>
      <c r="F116" t="s">
        <v>1204</v>
      </c>
      <c r="G116" t="s">
        <v>10</v>
      </c>
      <c r="H116" s="132" t="s">
        <v>1336</v>
      </c>
    </row>
    <row r="117" spans="1:10">
      <c r="A117" s="30">
        <v>45576</v>
      </c>
      <c r="B117" t="s">
        <v>169</v>
      </c>
      <c r="C117" s="31">
        <v>0.63541666666666663</v>
      </c>
      <c r="D117" s="31">
        <v>0.64583333333575865</v>
      </c>
      <c r="E117" s="32">
        <v>5.2083333333333336E-2</v>
      </c>
      <c r="F117" t="s">
        <v>1205</v>
      </c>
      <c r="G117" t="s">
        <v>10</v>
      </c>
      <c r="H117" s="132" t="s">
        <v>1334</v>
      </c>
      <c r="J117" s="82" t="s">
        <v>1149</v>
      </c>
    </row>
    <row r="118" spans="1:10">
      <c r="A118" s="30">
        <v>45576</v>
      </c>
      <c r="B118" t="s">
        <v>174</v>
      </c>
      <c r="C118" s="31">
        <v>0.84375</v>
      </c>
      <c r="D118" s="31">
        <v>0.89583333333333337</v>
      </c>
      <c r="E118" s="32">
        <v>5.2083333333333336E-2</v>
      </c>
      <c r="F118" t="s">
        <v>1244</v>
      </c>
      <c r="G118" t="s">
        <v>10</v>
      </c>
      <c r="H118" s="132" t="s">
        <v>1331</v>
      </c>
      <c r="J118" s="82" t="s">
        <v>1341</v>
      </c>
    </row>
    <row r="119" spans="1:10">
      <c r="A119" s="30">
        <v>45576</v>
      </c>
      <c r="B119" t="s">
        <v>175</v>
      </c>
      <c r="C119" s="31">
        <v>0.77083333333575865</v>
      </c>
      <c r="D119" s="31">
        <v>0.82291666666424135</v>
      </c>
      <c r="E119" s="34" t="s">
        <v>172</v>
      </c>
      <c r="F119" t="s">
        <v>1248</v>
      </c>
      <c r="G119" t="s">
        <v>10</v>
      </c>
      <c r="H119" s="132" t="s">
        <v>1333</v>
      </c>
      <c r="J119" s="82" t="s">
        <v>1151</v>
      </c>
    </row>
    <row r="120" spans="1:10">
      <c r="A120" s="30">
        <v>45577</v>
      </c>
      <c r="B120" t="s">
        <v>177</v>
      </c>
      <c r="C120" s="31">
        <v>0.61458333333575865</v>
      </c>
      <c r="D120" s="31">
        <v>0.66666666666424135</v>
      </c>
      <c r="E120" s="34" t="s">
        <v>172</v>
      </c>
      <c r="F120" t="s">
        <v>1289</v>
      </c>
      <c r="G120" t="s">
        <v>10</v>
      </c>
      <c r="H120" s="132" t="s">
        <v>1335</v>
      </c>
      <c r="J120" s="82" t="s">
        <v>1152</v>
      </c>
    </row>
    <row r="121" spans="1:10">
      <c r="A121" s="30">
        <v>45577</v>
      </c>
      <c r="B121" t="s">
        <v>177</v>
      </c>
      <c r="C121" s="31">
        <v>0.67708333333575865</v>
      </c>
      <c r="D121" s="31">
        <v>0.72916666666424135</v>
      </c>
      <c r="E121" s="34" t="s">
        <v>172</v>
      </c>
      <c r="F121" t="s">
        <v>1290</v>
      </c>
      <c r="G121" t="s">
        <v>10</v>
      </c>
      <c r="H121" s="132" t="s">
        <v>1337</v>
      </c>
    </row>
    <row r="122" spans="1:10">
      <c r="A122" s="30">
        <v>45577</v>
      </c>
      <c r="B122" t="s">
        <v>177</v>
      </c>
      <c r="C122" s="31">
        <v>0.73958333333575865</v>
      </c>
      <c r="D122" s="31">
        <v>0.79166666666424135</v>
      </c>
      <c r="E122" s="34" t="s">
        <v>172</v>
      </c>
      <c r="F122" t="s">
        <v>1291</v>
      </c>
      <c r="G122" t="s">
        <v>10</v>
      </c>
      <c r="H122" s="132" t="s">
        <v>1339</v>
      </c>
    </row>
    <row r="123" spans="1:10">
      <c r="A123" s="30">
        <v>45578</v>
      </c>
      <c r="B123" t="s">
        <v>177</v>
      </c>
      <c r="C123" s="31">
        <v>0.45833333333333331</v>
      </c>
      <c r="D123" s="31">
        <v>0.52083333333333337</v>
      </c>
      <c r="E123" s="32">
        <v>6.25E-2</v>
      </c>
      <c r="F123" t="s">
        <v>138</v>
      </c>
      <c r="G123" t="s">
        <v>1325</v>
      </c>
    </row>
    <row r="124" spans="1:10">
      <c r="A124" s="30"/>
      <c r="C124" s="31"/>
      <c r="D124" s="31"/>
      <c r="E124" s="32"/>
    </row>
    <row r="125" spans="1:10">
      <c r="A125" s="30">
        <v>45576</v>
      </c>
      <c r="B125" t="s">
        <v>169</v>
      </c>
      <c r="C125" s="31">
        <v>0.34375</v>
      </c>
      <c r="D125" s="31">
        <v>0.39583333333333331</v>
      </c>
      <c r="E125" s="32">
        <v>5.2083333333333336E-2</v>
      </c>
      <c r="F125" t="s">
        <v>1197</v>
      </c>
      <c r="G125" t="s">
        <v>11</v>
      </c>
      <c r="H125" s="132" t="s">
        <v>1331</v>
      </c>
      <c r="J125" s="82" t="s">
        <v>1149</v>
      </c>
    </row>
    <row r="126" spans="1:10">
      <c r="A126" s="30">
        <v>45576</v>
      </c>
      <c r="B126" t="s">
        <v>169</v>
      </c>
      <c r="C126" s="31">
        <v>0.40625</v>
      </c>
      <c r="D126" s="31">
        <v>0.45833333333575865</v>
      </c>
      <c r="E126" s="32">
        <v>5.2083333333333336E-2</v>
      </c>
      <c r="F126" t="s">
        <v>1198</v>
      </c>
      <c r="G126" t="s">
        <v>11</v>
      </c>
      <c r="H126" s="132" t="s">
        <v>1333</v>
      </c>
      <c r="J126" s="82" t="s">
        <v>1341</v>
      </c>
    </row>
    <row r="127" spans="1:10">
      <c r="A127" s="30">
        <v>45577</v>
      </c>
      <c r="B127" t="s">
        <v>174</v>
      </c>
      <c r="C127" s="31">
        <v>0.67708333333333337</v>
      </c>
      <c r="D127" s="31">
        <v>0.72916666666666663</v>
      </c>
      <c r="E127" s="32">
        <v>5.208333333333337E-2</v>
      </c>
      <c r="F127" t="s">
        <v>1199</v>
      </c>
      <c r="G127" t="s">
        <v>11</v>
      </c>
      <c r="H127" s="132" t="s">
        <v>1335</v>
      </c>
      <c r="J127" s="82" t="s">
        <v>1151</v>
      </c>
    </row>
    <row r="128" spans="1:10">
      <c r="A128" s="30">
        <v>45577</v>
      </c>
      <c r="B128" t="s">
        <v>176</v>
      </c>
      <c r="C128" s="31">
        <v>0.5</v>
      </c>
      <c r="D128" s="31">
        <v>0.55208333333333337</v>
      </c>
      <c r="E128" s="34" t="s">
        <v>172</v>
      </c>
      <c r="F128" t="s">
        <v>1245</v>
      </c>
      <c r="G128" t="s">
        <v>11</v>
      </c>
      <c r="H128" s="132" t="s">
        <v>1336</v>
      </c>
      <c r="J128" s="82" t="s">
        <v>1152</v>
      </c>
    </row>
    <row r="129" spans="1:10">
      <c r="A129" s="30">
        <v>45578</v>
      </c>
      <c r="B129" t="s">
        <v>177</v>
      </c>
      <c r="C129" s="31">
        <v>0.33333333333333331</v>
      </c>
      <c r="D129" s="31">
        <v>0.38541666666424135</v>
      </c>
      <c r="E129" s="32">
        <v>5.2083333333333336E-2</v>
      </c>
      <c r="F129" t="s">
        <v>1293</v>
      </c>
      <c r="G129" t="s">
        <v>11</v>
      </c>
      <c r="H129" s="132" t="s">
        <v>1340</v>
      </c>
      <c r="J129" s="82"/>
    </row>
    <row r="130" spans="1:10">
      <c r="A130" s="30">
        <v>45578</v>
      </c>
      <c r="B130" t="s">
        <v>177</v>
      </c>
      <c r="C130" s="31">
        <v>0.39583333333333331</v>
      </c>
      <c r="D130" s="31">
        <v>0.44791666666666669</v>
      </c>
      <c r="E130" s="32">
        <v>5.2083333333333336E-2</v>
      </c>
      <c r="F130" t="s">
        <v>1294</v>
      </c>
      <c r="G130" t="s">
        <v>11</v>
      </c>
      <c r="H130" s="132">
        <v>12</v>
      </c>
    </row>
    <row r="131" spans="1:10">
      <c r="A131" s="30">
        <v>45578</v>
      </c>
      <c r="B131" t="s">
        <v>177</v>
      </c>
      <c r="C131" s="31">
        <v>0.60416666666666663</v>
      </c>
      <c r="D131" s="31">
        <v>0.66666666666666663</v>
      </c>
      <c r="E131" s="32">
        <v>6.25E-2</v>
      </c>
      <c r="F131" t="s">
        <v>144</v>
      </c>
      <c r="G131" t="s">
        <v>1326</v>
      </c>
    </row>
    <row r="132" spans="1:10">
      <c r="A132" s="30"/>
      <c r="C132" s="31"/>
      <c r="D132" s="31"/>
      <c r="E132" s="32"/>
    </row>
    <row r="133" spans="1:10">
      <c r="A133" s="30">
        <v>45576</v>
      </c>
      <c r="B133" t="s">
        <v>174</v>
      </c>
      <c r="C133" s="31">
        <v>0.55208333333333337</v>
      </c>
      <c r="D133" s="31">
        <v>0.60416666666666663</v>
      </c>
      <c r="E133" s="32">
        <v>5.208333333333337E-2</v>
      </c>
      <c r="F133" t="s">
        <v>1209</v>
      </c>
      <c r="G133" t="s">
        <v>13</v>
      </c>
      <c r="H133" s="132" t="s">
        <v>1332</v>
      </c>
    </row>
    <row r="134" spans="1:10">
      <c r="A134" s="30">
        <v>45576</v>
      </c>
      <c r="B134" t="s">
        <v>174</v>
      </c>
      <c r="C134" s="31">
        <v>0.61458333333333337</v>
      </c>
      <c r="D134" s="31">
        <v>0.66666666666666663</v>
      </c>
      <c r="E134" s="32">
        <v>5.208333333333337E-2</v>
      </c>
      <c r="F134" t="s">
        <v>1210</v>
      </c>
      <c r="G134" t="s">
        <v>13</v>
      </c>
      <c r="H134" s="132" t="s">
        <v>1336</v>
      </c>
    </row>
    <row r="135" spans="1:10">
      <c r="A135" s="30">
        <v>45576</v>
      </c>
      <c r="B135" t="s">
        <v>174</v>
      </c>
      <c r="C135" s="31">
        <v>0.67708333333333337</v>
      </c>
      <c r="D135" s="31">
        <v>0.72916666666666663</v>
      </c>
      <c r="E135" s="32">
        <v>5.208333333333337E-2</v>
      </c>
      <c r="F135" t="s">
        <v>1211</v>
      </c>
      <c r="G135" t="s">
        <v>13</v>
      </c>
      <c r="H135" s="132" t="s">
        <v>1338</v>
      </c>
    </row>
    <row r="136" spans="1:10">
      <c r="A136" s="30">
        <v>45577</v>
      </c>
      <c r="B136" t="s">
        <v>176</v>
      </c>
      <c r="C136" s="31">
        <v>0.3125</v>
      </c>
      <c r="D136" s="31">
        <v>0.36458333333333331</v>
      </c>
      <c r="E136" s="34" t="s">
        <v>172</v>
      </c>
      <c r="F136" t="s">
        <v>1256</v>
      </c>
      <c r="G136" t="s">
        <v>13</v>
      </c>
      <c r="H136" s="132" t="s">
        <v>1339</v>
      </c>
      <c r="J136" s="82"/>
    </row>
    <row r="137" spans="1:10">
      <c r="A137" s="30">
        <v>45577</v>
      </c>
      <c r="B137" t="s">
        <v>176</v>
      </c>
      <c r="C137" s="31">
        <v>0.375</v>
      </c>
      <c r="D137" s="31">
        <v>0.42708333333333331</v>
      </c>
      <c r="E137" s="34" t="s">
        <v>172</v>
      </c>
      <c r="F137" t="s">
        <v>1284</v>
      </c>
      <c r="G137" t="s">
        <v>13</v>
      </c>
      <c r="H137" s="132" t="s">
        <v>1337</v>
      </c>
      <c r="J137" s="82" t="s">
        <v>1149</v>
      </c>
    </row>
    <row r="138" spans="1:10">
      <c r="A138" s="30">
        <v>45577</v>
      </c>
      <c r="B138" t="s">
        <v>176</v>
      </c>
      <c r="C138" s="31">
        <v>0.4375</v>
      </c>
      <c r="D138" s="31">
        <v>0.48958333333333331</v>
      </c>
      <c r="E138" s="34" t="s">
        <v>172</v>
      </c>
      <c r="F138" t="s">
        <v>1285</v>
      </c>
      <c r="G138" t="s">
        <v>13</v>
      </c>
      <c r="H138" s="132" t="s">
        <v>1335</v>
      </c>
      <c r="J138" s="82" t="s">
        <v>1341</v>
      </c>
    </row>
    <row r="139" spans="1:10">
      <c r="A139" s="30">
        <v>45578</v>
      </c>
      <c r="B139" t="s">
        <v>174</v>
      </c>
      <c r="C139" s="31">
        <v>0.48958333333333331</v>
      </c>
      <c r="D139" s="31">
        <v>0.54166666666666663</v>
      </c>
      <c r="E139" s="32">
        <v>5.208333333333337E-2</v>
      </c>
      <c r="F139" t="s">
        <v>1281</v>
      </c>
      <c r="G139" t="s">
        <v>13</v>
      </c>
      <c r="H139" s="132" t="s">
        <v>1334</v>
      </c>
      <c r="J139" s="82" t="s">
        <v>1151</v>
      </c>
    </row>
    <row r="140" spans="1:10">
      <c r="A140" s="30">
        <v>45578</v>
      </c>
      <c r="B140" t="s">
        <v>174</v>
      </c>
      <c r="C140" s="31">
        <v>0.55208333333333337</v>
      </c>
      <c r="D140" s="31">
        <v>0.60416666666666663</v>
      </c>
      <c r="E140" s="32">
        <v>5.208333333333337E-2</v>
      </c>
      <c r="F140" t="s">
        <v>1282</v>
      </c>
      <c r="G140" t="s">
        <v>13</v>
      </c>
      <c r="H140" s="132" t="s">
        <v>1333</v>
      </c>
      <c r="J140" s="82" t="s">
        <v>1152</v>
      </c>
    </row>
    <row r="141" spans="1:10">
      <c r="A141" s="30">
        <v>45578</v>
      </c>
      <c r="B141" t="s">
        <v>174</v>
      </c>
      <c r="C141" s="31">
        <v>0.61458333333333337</v>
      </c>
      <c r="D141" s="31">
        <v>0.66666666666666663</v>
      </c>
      <c r="E141" s="32">
        <v>5.208333333333337E-2</v>
      </c>
      <c r="F141" t="s">
        <v>1283</v>
      </c>
      <c r="G141" t="s">
        <v>13</v>
      </c>
      <c r="H141" s="132" t="s">
        <v>1331</v>
      </c>
      <c r="J141" s="82"/>
    </row>
    <row r="142" spans="1:10">
      <c r="A142" s="30">
        <v>45578</v>
      </c>
      <c r="B142" t="s">
        <v>177</v>
      </c>
      <c r="C142" s="31">
        <v>0.76041666666666663</v>
      </c>
      <c r="D142" s="31">
        <v>0.82291666666666663</v>
      </c>
      <c r="E142" s="32">
        <v>6.25E-2</v>
      </c>
      <c r="F142" t="s">
        <v>111</v>
      </c>
      <c r="G142" t="s">
        <v>1328</v>
      </c>
    </row>
    <row r="143" spans="1:10">
      <c r="A143" s="30"/>
      <c r="C143" s="31"/>
      <c r="D143" s="31"/>
      <c r="E143" s="32"/>
    </row>
    <row r="144" spans="1:10">
      <c r="A144" s="30">
        <v>45577</v>
      </c>
      <c r="B144" t="s">
        <v>175</v>
      </c>
      <c r="C144" s="31">
        <v>0.8125</v>
      </c>
      <c r="D144" s="31">
        <v>0.86458333333333337</v>
      </c>
      <c r="E144" s="34" t="s">
        <v>172</v>
      </c>
      <c r="F144" t="s">
        <v>1264</v>
      </c>
      <c r="G144" t="s">
        <v>12</v>
      </c>
      <c r="H144" s="132" t="s">
        <v>1331</v>
      </c>
    </row>
    <row r="145" spans="1:13">
      <c r="A145" s="30">
        <v>45577</v>
      </c>
      <c r="B145" t="s">
        <v>175</v>
      </c>
      <c r="C145" s="31">
        <v>0.875</v>
      </c>
      <c r="D145" s="31">
        <v>0.92708333333333337</v>
      </c>
      <c r="E145" s="34" t="s">
        <v>172</v>
      </c>
      <c r="F145" t="s">
        <v>1265</v>
      </c>
      <c r="G145" t="s">
        <v>12</v>
      </c>
      <c r="H145" s="132" t="s">
        <v>1333</v>
      </c>
      <c r="J145" s="82" t="s">
        <v>1149</v>
      </c>
    </row>
    <row r="146" spans="1:13">
      <c r="A146" s="30">
        <v>45578</v>
      </c>
      <c r="B146" t="s">
        <v>176</v>
      </c>
      <c r="C146" s="31">
        <v>0.5625</v>
      </c>
      <c r="D146" s="31">
        <v>0.61458333333333337</v>
      </c>
      <c r="E146" s="32">
        <v>5.2083333333333336E-2</v>
      </c>
      <c r="F146" t="s">
        <v>1266</v>
      </c>
      <c r="G146" t="s">
        <v>12</v>
      </c>
      <c r="H146" s="132" t="s">
        <v>1336</v>
      </c>
      <c r="J146" s="82" t="s">
        <v>1341</v>
      </c>
      <c r="L146" s="31"/>
      <c r="M146" s="31"/>
    </row>
    <row r="147" spans="1:13">
      <c r="A147" s="30">
        <v>45578</v>
      </c>
      <c r="B147" t="s">
        <v>176</v>
      </c>
      <c r="C147" s="31">
        <v>0.625</v>
      </c>
      <c r="D147" s="31">
        <v>0.67708333333333337</v>
      </c>
      <c r="E147" s="32">
        <v>5.2083333333333336E-2</v>
      </c>
      <c r="F147" t="s">
        <v>1268</v>
      </c>
      <c r="G147" t="s">
        <v>12</v>
      </c>
      <c r="H147" s="132" t="s">
        <v>1340</v>
      </c>
      <c r="J147" s="82" t="s">
        <v>1151</v>
      </c>
      <c r="L147" s="31"/>
      <c r="M147" s="31"/>
    </row>
    <row r="148" spans="1:13">
      <c r="A148" s="30">
        <v>45578</v>
      </c>
      <c r="B148" t="s">
        <v>177</v>
      </c>
      <c r="C148" s="31">
        <v>0.83333333333333337</v>
      </c>
      <c r="D148" s="31">
        <v>0.88541666666666663</v>
      </c>
      <c r="E148" s="32">
        <v>5.2083333333333336E-2</v>
      </c>
      <c r="F148" t="s">
        <v>1316</v>
      </c>
      <c r="G148" t="s">
        <v>12</v>
      </c>
      <c r="H148" s="132">
        <v>12</v>
      </c>
      <c r="J148" s="82" t="s">
        <v>1152</v>
      </c>
    </row>
    <row r="149" spans="1:13">
      <c r="A149" s="30">
        <v>45578</v>
      </c>
      <c r="B149" t="s">
        <v>174</v>
      </c>
      <c r="C149" s="31">
        <v>0.86458333333333337</v>
      </c>
      <c r="D149" s="31">
        <v>0.91666666666666663</v>
      </c>
      <c r="E149" s="32">
        <v>5.2083333333333336E-2</v>
      </c>
      <c r="F149" t="s">
        <v>1317</v>
      </c>
      <c r="G149" t="s">
        <v>12</v>
      </c>
      <c r="H149" s="132" t="s">
        <v>1335</v>
      </c>
      <c r="J149" s="82"/>
    </row>
    <row r="150" spans="1:13">
      <c r="A150" s="30">
        <v>45579</v>
      </c>
      <c r="B150" t="s">
        <v>176</v>
      </c>
      <c r="C150" s="33">
        <v>0.66666666666666663</v>
      </c>
      <c r="D150" s="33">
        <v>0.71875</v>
      </c>
      <c r="E150" s="93">
        <v>5.2083333333333336E-2</v>
      </c>
      <c r="F150" t="s">
        <v>1310</v>
      </c>
      <c r="G150" t="s">
        <v>1324</v>
      </c>
    </row>
    <row r="151" spans="1:13">
      <c r="A151" s="30">
        <v>45579</v>
      </c>
      <c r="B151" t="s">
        <v>177</v>
      </c>
      <c r="C151" s="33">
        <v>0.55208333333333337</v>
      </c>
      <c r="D151" s="33">
        <v>0.61458333333575865</v>
      </c>
      <c r="E151" s="93">
        <v>6.25E-2</v>
      </c>
      <c r="F151" t="s">
        <v>1178</v>
      </c>
      <c r="G151" t="s">
        <v>1330</v>
      </c>
    </row>
    <row r="152" spans="1:13">
      <c r="A152" s="30"/>
      <c r="C152" s="33"/>
      <c r="D152" s="33"/>
      <c r="E152" s="93"/>
    </row>
    <row r="153" spans="1:13">
      <c r="A153" s="30">
        <v>45576</v>
      </c>
      <c r="B153" t="s">
        <v>174</v>
      </c>
      <c r="C153" s="31">
        <v>0.48958333333333331</v>
      </c>
      <c r="D153" s="31">
        <v>0.54166666666666663</v>
      </c>
      <c r="E153" s="32">
        <v>5.208333333333337E-2</v>
      </c>
      <c r="F153" t="s">
        <v>1226</v>
      </c>
      <c r="G153" t="s">
        <v>14</v>
      </c>
      <c r="H153" s="132" t="s">
        <v>1332</v>
      </c>
    </row>
    <row r="154" spans="1:13">
      <c r="A154" s="30">
        <v>45576</v>
      </c>
      <c r="B154" t="s">
        <v>177</v>
      </c>
      <c r="C154" s="31">
        <v>0.4375</v>
      </c>
      <c r="D154" s="31">
        <v>0.48958333333333331</v>
      </c>
      <c r="E154" s="32">
        <v>5.2083333333333336E-2</v>
      </c>
      <c r="F154" t="s">
        <v>1230</v>
      </c>
      <c r="G154" t="s">
        <v>14</v>
      </c>
      <c r="H154" s="132" t="s">
        <v>1336</v>
      </c>
      <c r="J154" s="82" t="s">
        <v>1149</v>
      </c>
    </row>
    <row r="155" spans="1:13">
      <c r="A155" s="30">
        <v>45576</v>
      </c>
      <c r="B155" t="s">
        <v>177</v>
      </c>
      <c r="C155" s="31">
        <v>0.51041666666424135</v>
      </c>
      <c r="D155" s="31">
        <v>0.5625</v>
      </c>
      <c r="E155" s="34" t="s">
        <v>172</v>
      </c>
      <c r="F155" t="s">
        <v>1231</v>
      </c>
      <c r="G155" t="s">
        <v>14</v>
      </c>
      <c r="H155" s="132" t="s">
        <v>1338</v>
      </c>
      <c r="J155" s="82" t="s">
        <v>1341</v>
      </c>
    </row>
    <row r="156" spans="1:13">
      <c r="A156" s="30">
        <v>45576</v>
      </c>
      <c r="B156" t="s">
        <v>177</v>
      </c>
      <c r="C156" s="31">
        <v>0.67708333333575865</v>
      </c>
      <c r="D156" s="31">
        <v>0.72916666666666663</v>
      </c>
      <c r="E156" s="32">
        <v>5.2083333333333336E-2</v>
      </c>
      <c r="F156" t="s">
        <v>1221</v>
      </c>
      <c r="G156" t="s">
        <v>14</v>
      </c>
      <c r="H156" s="132" t="s">
        <v>1339</v>
      </c>
      <c r="J156" s="82" t="s">
        <v>1151</v>
      </c>
    </row>
    <row r="157" spans="1:13">
      <c r="A157" s="30">
        <v>45576</v>
      </c>
      <c r="B157" t="s">
        <v>177</v>
      </c>
      <c r="C157" s="31">
        <v>0.73958333333333337</v>
      </c>
      <c r="D157" s="31">
        <v>0.79166666666666663</v>
      </c>
      <c r="E157" s="32">
        <v>5.2083333333333336E-2</v>
      </c>
      <c r="F157" t="s">
        <v>1222</v>
      </c>
      <c r="G157" t="s">
        <v>14</v>
      </c>
      <c r="H157" s="132" t="s">
        <v>1337</v>
      </c>
      <c r="J157" s="82" t="s">
        <v>1152</v>
      </c>
    </row>
    <row r="158" spans="1:13">
      <c r="A158" s="30">
        <v>45576</v>
      </c>
      <c r="B158" t="s">
        <v>177</v>
      </c>
      <c r="C158" s="31">
        <v>0.80208333333333337</v>
      </c>
      <c r="D158" s="31">
        <v>0.85416666666424135</v>
      </c>
      <c r="E158" s="32">
        <v>5.2083333333333336E-2</v>
      </c>
      <c r="F158" t="s">
        <v>1223</v>
      </c>
      <c r="G158" t="s">
        <v>14</v>
      </c>
      <c r="H158" s="132" t="s">
        <v>1335</v>
      </c>
      <c r="J158" s="82"/>
    </row>
    <row r="159" spans="1:13">
      <c r="A159" s="30">
        <v>45577</v>
      </c>
      <c r="B159" t="s">
        <v>174</v>
      </c>
      <c r="C159" s="31">
        <v>0.48958333333333331</v>
      </c>
      <c r="D159" s="31">
        <v>0.54166666666666663</v>
      </c>
      <c r="E159" s="32">
        <v>5.208333333333337E-2</v>
      </c>
      <c r="F159" t="s">
        <v>1232</v>
      </c>
      <c r="G159" t="s">
        <v>14</v>
      </c>
      <c r="H159" s="132" t="s">
        <v>1334</v>
      </c>
    </row>
    <row r="160" spans="1:13">
      <c r="A160" s="30">
        <v>45577</v>
      </c>
      <c r="B160" t="s">
        <v>174</v>
      </c>
      <c r="C160" s="31">
        <v>0.55208333333333337</v>
      </c>
      <c r="D160" s="31">
        <v>0.60416666666666663</v>
      </c>
      <c r="E160" s="32">
        <v>5.208333333333337E-2</v>
      </c>
      <c r="F160" t="s">
        <v>1302</v>
      </c>
      <c r="G160" t="s">
        <v>14</v>
      </c>
      <c r="H160" s="132" t="s">
        <v>1333</v>
      </c>
    </row>
    <row r="161" spans="1:8">
      <c r="A161" s="30">
        <v>45577</v>
      </c>
      <c r="B161" t="s">
        <v>174</v>
      </c>
      <c r="C161" s="31">
        <v>0.61458333333333337</v>
      </c>
      <c r="D161" s="31">
        <v>0.66666666666666663</v>
      </c>
      <c r="E161" s="32">
        <v>5.208333333333337E-2</v>
      </c>
      <c r="F161" t="s">
        <v>1233</v>
      </c>
      <c r="G161" t="s">
        <v>14</v>
      </c>
      <c r="H161" s="132" t="s">
        <v>1331</v>
      </c>
    </row>
    <row r="162" spans="1:8">
      <c r="A162" s="30">
        <v>45578</v>
      </c>
      <c r="B162" t="s">
        <v>177</v>
      </c>
      <c r="C162" s="31">
        <v>0.6875</v>
      </c>
      <c r="D162" s="31">
        <v>0.75</v>
      </c>
      <c r="E162" s="32">
        <v>6.25E-2</v>
      </c>
      <c r="F162" t="s">
        <v>139</v>
      </c>
      <c r="G162" t="s">
        <v>1327</v>
      </c>
    </row>
    <row r="163" spans="1:8">
      <c r="A163" s="30"/>
      <c r="C163" s="31"/>
      <c r="D163" s="31"/>
      <c r="E163" s="32"/>
    </row>
    <row r="164" spans="1:8">
      <c r="A164" s="30">
        <v>45577</v>
      </c>
      <c r="B164" t="s">
        <v>175</v>
      </c>
      <c r="C164" s="31">
        <v>0.71875</v>
      </c>
      <c r="D164" s="31">
        <v>0.80208333333333337</v>
      </c>
      <c r="E164" s="32">
        <v>8.3333333333333329E-2</v>
      </c>
      <c r="F164" t="s">
        <v>1172</v>
      </c>
      <c r="G164" t="s">
        <v>1172</v>
      </c>
    </row>
    <row r="165" spans="1:8">
      <c r="A165" s="30"/>
      <c r="C165" s="31"/>
      <c r="D165" s="31"/>
      <c r="E165" s="32"/>
    </row>
    <row r="166" spans="1:8">
      <c r="A166" s="30">
        <v>45576</v>
      </c>
      <c r="B166" t="s">
        <v>176</v>
      </c>
      <c r="C166" s="31">
        <v>0.66666666666424135</v>
      </c>
      <c r="D166" s="31">
        <v>0.70833333333575865</v>
      </c>
      <c r="E166" s="34" t="s">
        <v>171</v>
      </c>
      <c r="F166" t="s">
        <v>208</v>
      </c>
      <c r="G166" t="s">
        <v>208</v>
      </c>
    </row>
    <row r="167" spans="1:8">
      <c r="A167" s="30">
        <v>45576</v>
      </c>
      <c r="B167" t="s">
        <v>176</v>
      </c>
      <c r="C167" s="31">
        <v>0.71875</v>
      </c>
      <c r="D167" s="31">
        <v>0.76041666666424135</v>
      </c>
      <c r="E167" s="34" t="s">
        <v>171</v>
      </c>
      <c r="F167" t="s">
        <v>208</v>
      </c>
      <c r="G167" t="s">
        <v>208</v>
      </c>
    </row>
    <row r="168" spans="1:8">
      <c r="A168" s="30">
        <v>45577</v>
      </c>
      <c r="B168" t="s">
        <v>175</v>
      </c>
      <c r="C168" s="31">
        <v>0.625</v>
      </c>
      <c r="D168" s="31">
        <v>0.66666666666666663</v>
      </c>
      <c r="E168" s="32">
        <v>4.1666666666666664E-2</v>
      </c>
      <c r="F168" t="s">
        <v>208</v>
      </c>
      <c r="G168" t="s">
        <v>208</v>
      </c>
    </row>
    <row r="169" spans="1:8">
      <c r="A169" s="30">
        <v>45577</v>
      </c>
      <c r="B169" t="s">
        <v>175</v>
      </c>
      <c r="C169" s="31">
        <v>0.66666666666666663</v>
      </c>
      <c r="D169" s="31">
        <v>0.70833333333333337</v>
      </c>
      <c r="E169" s="32">
        <v>4.1666666666666664E-2</v>
      </c>
      <c r="F169" t="s">
        <v>208</v>
      </c>
      <c r="G169" t="s">
        <v>208</v>
      </c>
    </row>
    <row r="170" spans="1:8">
      <c r="A170" s="30"/>
      <c r="C170" s="31"/>
      <c r="D170" s="31"/>
      <c r="E170" s="32"/>
    </row>
    <row r="171" spans="1:8">
      <c r="A171" s="30"/>
      <c r="C171" s="31"/>
      <c r="D171" s="31"/>
    </row>
    <row r="172" spans="1:8">
      <c r="A172" s="30"/>
      <c r="C172" s="31"/>
      <c r="D172" s="31"/>
    </row>
    <row r="173" spans="1:8">
      <c r="A173" s="30"/>
      <c r="C173" s="31"/>
      <c r="D173" s="31"/>
    </row>
    <row r="174" spans="1:8">
      <c r="A174" s="30"/>
      <c r="C174" s="31"/>
      <c r="D174" s="31"/>
    </row>
  </sheetData>
  <autoFilter ref="A1:H186" xr:uid="{0DE020A6-D38A-4C47-9395-4FCE60B7DF15}"/>
  <sortState xmlns:xlrd2="http://schemas.microsoft.com/office/spreadsheetml/2017/richdata2" ref="A146:H149">
    <sortCondition ref="C146:C149"/>
  </sortState>
  <pageMargins left="0.7" right="0.7" top="0.75" bottom="0.75" header="0.3" footer="0.3"/>
  <pageSetup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4BE18-FBAB-4D86-8FF2-11324F5C10D3}">
  <dimension ref="A1:Y159"/>
  <sheetViews>
    <sheetView topLeftCell="A71" zoomScale="85" zoomScaleNormal="85" workbookViewId="0">
      <selection activeCell="I167" sqref="I167"/>
    </sheetView>
  </sheetViews>
  <sheetFormatPr defaultRowHeight="14"/>
  <cols>
    <col min="1" max="2" width="23.75" customWidth="1"/>
    <col min="3" max="3" width="16.5" customWidth="1"/>
    <col min="4" max="4" width="14.25" customWidth="1"/>
    <col min="5" max="5" width="13.83203125" style="34" customWidth="1"/>
    <col min="6" max="6" width="14.58203125" customWidth="1"/>
    <col min="7" max="7" width="11.5" bestFit="1" customWidth="1"/>
    <col min="9" max="9" width="10.83203125" customWidth="1"/>
    <col min="10" max="10" width="13.25" customWidth="1"/>
    <col min="11" max="11" width="11.33203125" customWidth="1"/>
    <col min="12" max="12" width="13.75" customWidth="1"/>
    <col min="13" max="13" width="12.58203125" customWidth="1"/>
    <col min="14" max="14" width="13.83203125" customWidth="1"/>
    <col min="15" max="15" width="14.58203125" customWidth="1"/>
    <col min="16" max="16" width="13.25" customWidth="1"/>
    <col min="17" max="17" width="11.33203125" customWidth="1"/>
    <col min="18" max="18" width="13.25" customWidth="1"/>
    <col min="19" max="19" width="15.33203125" customWidth="1"/>
    <col min="20" max="20" width="12.58203125" customWidth="1"/>
    <col min="21" max="21" width="12" customWidth="1"/>
    <col min="22" max="22" width="13.58203125" customWidth="1"/>
    <col min="23" max="23" width="12.08203125" customWidth="1"/>
    <col min="24" max="24" width="10.58203125" customWidth="1"/>
  </cols>
  <sheetData>
    <row r="1" spans="1:25" ht="14.5" thickBot="1">
      <c r="A1" s="29" t="s">
        <v>164</v>
      </c>
      <c r="B1" s="29" t="s">
        <v>165</v>
      </c>
      <c r="C1" s="29" t="s">
        <v>166</v>
      </c>
      <c r="D1" s="29" t="s">
        <v>167</v>
      </c>
      <c r="E1" s="35" t="s">
        <v>168</v>
      </c>
      <c r="F1" s="29" t="s">
        <v>178</v>
      </c>
      <c r="G1" s="29" t="s">
        <v>207</v>
      </c>
    </row>
    <row r="2" spans="1:25">
      <c r="A2" s="30">
        <v>45576</v>
      </c>
      <c r="B2" t="s">
        <v>217</v>
      </c>
      <c r="C2" s="31">
        <v>0.34375</v>
      </c>
      <c r="D2" s="31">
        <v>0.38541666666666669</v>
      </c>
      <c r="E2" s="34" t="s">
        <v>171</v>
      </c>
      <c r="F2" t="s">
        <v>1200</v>
      </c>
      <c r="G2" t="s">
        <v>2</v>
      </c>
      <c r="I2" t="s">
        <v>1185</v>
      </c>
      <c r="J2" t="s">
        <v>1183</v>
      </c>
      <c r="K2" t="s">
        <v>1183</v>
      </c>
      <c r="L2" t="s">
        <v>1183</v>
      </c>
      <c r="M2" t="s">
        <v>1183</v>
      </c>
      <c r="N2" t="s">
        <v>1183</v>
      </c>
      <c r="O2" t="s">
        <v>1183</v>
      </c>
      <c r="P2" t="s">
        <v>1184</v>
      </c>
      <c r="Q2" t="s">
        <v>1183</v>
      </c>
      <c r="R2" t="s">
        <v>1183</v>
      </c>
      <c r="S2" t="s">
        <v>1183</v>
      </c>
      <c r="T2" t="s">
        <v>1183</v>
      </c>
      <c r="U2" t="s">
        <v>1184</v>
      </c>
      <c r="V2" t="s">
        <v>1184</v>
      </c>
      <c r="W2" t="s">
        <v>1183</v>
      </c>
      <c r="X2" t="s">
        <v>1183</v>
      </c>
      <c r="Y2" t="s">
        <v>1186</v>
      </c>
    </row>
    <row r="3" spans="1:25">
      <c r="A3" s="30">
        <v>45576</v>
      </c>
      <c r="B3" t="s">
        <v>217</v>
      </c>
      <c r="C3" s="31">
        <v>0.39583333333333331</v>
      </c>
      <c r="D3" s="31">
        <v>0.4375</v>
      </c>
      <c r="E3" s="34" t="s">
        <v>171</v>
      </c>
      <c r="F3" t="s">
        <v>1201</v>
      </c>
      <c r="G3" t="s">
        <v>2</v>
      </c>
      <c r="I3">
        <v>4</v>
      </c>
      <c r="J3">
        <v>10</v>
      </c>
      <c r="K3">
        <v>10</v>
      </c>
      <c r="L3">
        <v>10</v>
      </c>
      <c r="M3">
        <v>10</v>
      </c>
      <c r="N3">
        <v>10</v>
      </c>
      <c r="O3">
        <v>10</v>
      </c>
      <c r="P3">
        <v>7</v>
      </c>
      <c r="Q3">
        <v>12</v>
      </c>
      <c r="R3">
        <v>12</v>
      </c>
      <c r="S3">
        <v>10</v>
      </c>
      <c r="T3">
        <v>10</v>
      </c>
      <c r="U3">
        <v>7</v>
      </c>
      <c r="V3">
        <v>8</v>
      </c>
      <c r="W3">
        <v>10</v>
      </c>
      <c r="X3">
        <v>10</v>
      </c>
      <c r="Y3">
        <v>1</v>
      </c>
    </row>
    <row r="4" spans="1:25">
      <c r="A4" s="30">
        <v>45576</v>
      </c>
      <c r="B4" t="s">
        <v>217</v>
      </c>
      <c r="C4" s="31">
        <v>0.44791666666666669</v>
      </c>
      <c r="D4" s="31">
        <v>0.48958333333333331</v>
      </c>
      <c r="E4" s="34" t="s">
        <v>171</v>
      </c>
      <c r="F4" t="s">
        <v>1202</v>
      </c>
      <c r="G4" t="s">
        <v>2</v>
      </c>
    </row>
    <row r="5" spans="1:25" ht="14.5" thickBot="1">
      <c r="A5" s="30">
        <v>45576</v>
      </c>
      <c r="B5" t="s">
        <v>217</v>
      </c>
      <c r="C5" s="31">
        <v>0.5</v>
      </c>
      <c r="D5" s="31">
        <v>0.54166666666666663</v>
      </c>
      <c r="E5" s="34" t="s">
        <v>171</v>
      </c>
      <c r="F5" t="s">
        <v>1236</v>
      </c>
      <c r="G5" t="s">
        <v>3</v>
      </c>
      <c r="I5" s="1" t="s">
        <v>1169</v>
      </c>
      <c r="J5" s="1" t="s">
        <v>0</v>
      </c>
      <c r="K5" s="1" t="s">
        <v>1</v>
      </c>
      <c r="L5" s="1" t="s">
        <v>2</v>
      </c>
      <c r="M5" s="1" t="s">
        <v>3</v>
      </c>
      <c r="N5" s="1" t="s">
        <v>5</v>
      </c>
      <c r="O5" s="9" t="s">
        <v>6</v>
      </c>
      <c r="P5" s="1" t="s">
        <v>7</v>
      </c>
      <c r="Q5" s="1" t="s">
        <v>4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1172</v>
      </c>
    </row>
    <row r="6" spans="1:25" ht="14.5" thickBot="1">
      <c r="A6" s="30">
        <v>45576</v>
      </c>
      <c r="B6" t="s">
        <v>217</v>
      </c>
      <c r="C6" s="31">
        <v>0.55208333333333337</v>
      </c>
      <c r="D6" s="31">
        <v>0.59375</v>
      </c>
      <c r="E6" s="34" t="s">
        <v>171</v>
      </c>
      <c r="F6" t="s">
        <v>1234</v>
      </c>
      <c r="G6" t="s">
        <v>3</v>
      </c>
      <c r="I6" s="145" t="s">
        <v>228</v>
      </c>
      <c r="J6" s="118" t="s">
        <v>15</v>
      </c>
      <c r="K6" s="114" t="s">
        <v>16</v>
      </c>
      <c r="L6" s="111" t="s">
        <v>17</v>
      </c>
      <c r="M6" s="118" t="s">
        <v>18</v>
      </c>
      <c r="N6" s="114" t="s">
        <v>20</v>
      </c>
      <c r="O6" s="114" t="s">
        <v>21</v>
      </c>
      <c r="P6" s="114" t="s">
        <v>22</v>
      </c>
      <c r="Q6" s="45" t="s">
        <v>19</v>
      </c>
      <c r="R6" s="42" t="s">
        <v>23</v>
      </c>
      <c r="S6" s="114" t="s">
        <v>24</v>
      </c>
      <c r="T6" s="114" t="s">
        <v>25</v>
      </c>
      <c r="U6" s="114" t="s">
        <v>26</v>
      </c>
      <c r="V6" s="42" t="s">
        <v>27</v>
      </c>
      <c r="W6" s="114" t="s">
        <v>28</v>
      </c>
      <c r="X6" s="114" t="s">
        <v>29</v>
      </c>
      <c r="Y6" s="137" t="s">
        <v>161</v>
      </c>
    </row>
    <row r="7" spans="1:25" ht="14.5" thickBot="1">
      <c r="A7" s="30">
        <v>45576</v>
      </c>
      <c r="B7" t="s">
        <v>217</v>
      </c>
      <c r="C7" s="31">
        <v>0.60416666666666663</v>
      </c>
      <c r="D7" s="31">
        <v>0.65625</v>
      </c>
      <c r="E7" s="32">
        <v>5.2083333333333336E-2</v>
      </c>
      <c r="F7" t="s">
        <v>1212</v>
      </c>
      <c r="G7" t="s">
        <v>9</v>
      </c>
      <c r="I7" s="43" t="s">
        <v>229</v>
      </c>
      <c r="J7" s="119" t="s">
        <v>30</v>
      </c>
      <c r="K7" s="115" t="s">
        <v>31</v>
      </c>
      <c r="L7" s="112" t="s">
        <v>32</v>
      </c>
      <c r="M7" s="119" t="s">
        <v>33</v>
      </c>
      <c r="N7" s="115" t="s">
        <v>35</v>
      </c>
      <c r="O7" s="115" t="s">
        <v>36</v>
      </c>
      <c r="P7" s="115" t="s">
        <v>37</v>
      </c>
      <c r="Q7" s="57" t="s">
        <v>34</v>
      </c>
      <c r="R7" s="46" t="s">
        <v>38</v>
      </c>
      <c r="S7" s="115" t="s">
        <v>39</v>
      </c>
      <c r="T7" s="115" t="s">
        <v>40</v>
      </c>
      <c r="U7" s="117" t="s">
        <v>41</v>
      </c>
      <c r="V7" s="43" t="s">
        <v>154</v>
      </c>
      <c r="W7" s="115" t="s">
        <v>43</v>
      </c>
      <c r="X7" s="115" t="s">
        <v>44</v>
      </c>
    </row>
    <row r="8" spans="1:25" ht="14.5" thickBot="1">
      <c r="A8" s="110">
        <v>45576</v>
      </c>
      <c r="B8" t="s">
        <v>217</v>
      </c>
      <c r="C8" s="31">
        <v>0.66666666666666663</v>
      </c>
      <c r="D8" s="31">
        <v>0.71875</v>
      </c>
      <c r="E8" s="32">
        <v>5.2083333333333336E-2</v>
      </c>
      <c r="F8" t="s">
        <v>1213</v>
      </c>
      <c r="G8" t="s">
        <v>9</v>
      </c>
      <c r="J8" s="120" t="s">
        <v>45</v>
      </c>
      <c r="K8" s="116" t="s">
        <v>46</v>
      </c>
      <c r="L8" s="113" t="s">
        <v>47</v>
      </c>
      <c r="M8" s="120" t="s">
        <v>48</v>
      </c>
      <c r="N8" s="116" t="s">
        <v>50</v>
      </c>
      <c r="O8" s="120" t="s">
        <v>51</v>
      </c>
      <c r="P8" s="116" t="s">
        <v>52</v>
      </c>
      <c r="Q8" s="44" t="s">
        <v>49</v>
      </c>
      <c r="R8" s="43" t="s">
        <v>53</v>
      </c>
      <c r="S8" s="116" t="s">
        <v>54</v>
      </c>
      <c r="T8" s="116" t="s">
        <v>55</v>
      </c>
      <c r="U8" s="42" t="s">
        <v>56</v>
      </c>
      <c r="V8" s="47" t="s">
        <v>1174</v>
      </c>
      <c r="W8" s="120" t="s">
        <v>57</v>
      </c>
      <c r="X8" s="116" t="s">
        <v>58</v>
      </c>
    </row>
    <row r="9" spans="1:25" ht="14.5" thickBot="1">
      <c r="A9" s="110">
        <v>45576</v>
      </c>
      <c r="B9" t="s">
        <v>217</v>
      </c>
      <c r="C9" s="31">
        <v>0.72916666666666663</v>
      </c>
      <c r="D9" s="31">
        <v>0.78125</v>
      </c>
      <c r="E9" s="32">
        <v>5.2083333333333336E-2</v>
      </c>
      <c r="F9" t="s">
        <v>1288</v>
      </c>
      <c r="G9" t="s">
        <v>10</v>
      </c>
      <c r="J9" s="118" t="s">
        <v>59</v>
      </c>
      <c r="K9" s="114" t="s">
        <v>60</v>
      </c>
      <c r="L9" s="111" t="s">
        <v>61</v>
      </c>
      <c r="M9" s="118" t="s">
        <v>62</v>
      </c>
      <c r="N9" s="114" t="s">
        <v>64</v>
      </c>
      <c r="O9" s="118" t="s">
        <v>65</v>
      </c>
      <c r="P9" s="42" t="s">
        <v>66</v>
      </c>
      <c r="Q9" s="71" t="s">
        <v>63</v>
      </c>
      <c r="R9" s="47" t="s">
        <v>67</v>
      </c>
      <c r="S9" s="114" t="s">
        <v>68</v>
      </c>
      <c r="T9" s="118" t="s">
        <v>69</v>
      </c>
      <c r="U9" s="72" t="s">
        <v>70</v>
      </c>
      <c r="V9" s="48" t="s">
        <v>1175</v>
      </c>
      <c r="W9" s="54" t="s">
        <v>71</v>
      </c>
      <c r="X9" s="114" t="s">
        <v>72</v>
      </c>
    </row>
    <row r="10" spans="1:25">
      <c r="A10" s="30">
        <v>45576</v>
      </c>
      <c r="B10" s="82" t="s">
        <v>169</v>
      </c>
      <c r="C10" s="31">
        <v>0.34375</v>
      </c>
      <c r="D10" s="31">
        <v>0.39583333333333331</v>
      </c>
      <c r="E10" s="32">
        <v>5.2083333333333336E-2</v>
      </c>
      <c r="F10" t="s">
        <v>1197</v>
      </c>
      <c r="G10" t="s">
        <v>11</v>
      </c>
      <c r="J10" s="119" t="s">
        <v>73</v>
      </c>
      <c r="K10" s="115" t="s">
        <v>74</v>
      </c>
      <c r="L10" s="57" t="s">
        <v>75</v>
      </c>
      <c r="M10" s="55" t="s">
        <v>76</v>
      </c>
      <c r="N10" s="115" t="s">
        <v>78</v>
      </c>
      <c r="O10" s="46" t="s">
        <v>79</v>
      </c>
      <c r="P10" s="46" t="s">
        <v>80</v>
      </c>
      <c r="Q10" s="130" t="s">
        <v>77</v>
      </c>
      <c r="R10" s="49" t="s">
        <v>81</v>
      </c>
      <c r="S10" s="115" t="s">
        <v>82</v>
      </c>
      <c r="T10" s="119" t="s">
        <v>83</v>
      </c>
      <c r="U10" s="123" t="s">
        <v>84</v>
      </c>
      <c r="V10" s="47" t="s">
        <v>1176</v>
      </c>
      <c r="W10" s="46" t="s">
        <v>85</v>
      </c>
      <c r="X10" s="115" t="s">
        <v>86</v>
      </c>
    </row>
    <row r="11" spans="1:25" ht="14.5" thickBot="1">
      <c r="A11" s="30">
        <v>45576</v>
      </c>
      <c r="B11" s="82" t="s">
        <v>169</v>
      </c>
      <c r="C11" s="31">
        <v>0.40625</v>
      </c>
      <c r="D11" s="31">
        <v>0.45833333333575865</v>
      </c>
      <c r="E11" s="32">
        <v>5.2083333333333336E-2</v>
      </c>
      <c r="F11" t="s">
        <v>1198</v>
      </c>
      <c r="G11" t="s">
        <v>11</v>
      </c>
      <c r="I11" s="1" t="s">
        <v>1170</v>
      </c>
      <c r="J11" s="120" t="s">
        <v>87</v>
      </c>
      <c r="K11" s="43" t="s">
        <v>88</v>
      </c>
      <c r="L11" s="121" t="s">
        <v>89</v>
      </c>
      <c r="M11" s="61" t="s">
        <v>90</v>
      </c>
      <c r="N11" s="43" t="s">
        <v>92</v>
      </c>
      <c r="O11" s="43" t="s">
        <v>93</v>
      </c>
      <c r="P11" s="43" t="s">
        <v>94</v>
      </c>
      <c r="Q11" s="131" t="s">
        <v>91</v>
      </c>
      <c r="R11" s="48" t="s">
        <v>95</v>
      </c>
      <c r="S11" s="116" t="s">
        <v>96</v>
      </c>
      <c r="T11" s="120" t="s">
        <v>97</v>
      </c>
      <c r="U11" s="48" t="s">
        <v>98</v>
      </c>
      <c r="V11" s="48" t="s">
        <v>1177</v>
      </c>
      <c r="W11" s="43" t="s">
        <v>99</v>
      </c>
      <c r="X11" s="116" t="s">
        <v>100</v>
      </c>
    </row>
    <row r="12" spans="1:25" ht="14.5" thickBot="1">
      <c r="A12" s="30">
        <v>45576</v>
      </c>
      <c r="B12" s="82" t="s">
        <v>169</v>
      </c>
      <c r="C12" s="31">
        <v>0.46875</v>
      </c>
      <c r="D12" s="31">
        <v>0.52083333333333337</v>
      </c>
      <c r="E12" s="32">
        <v>5.2083333333333336E-2</v>
      </c>
      <c r="F12" t="s">
        <v>1203</v>
      </c>
      <c r="G12" t="s">
        <v>10</v>
      </c>
      <c r="I12" s="145" t="s">
        <v>228</v>
      </c>
      <c r="J12" s="54" t="s">
        <v>101</v>
      </c>
      <c r="K12" s="42" t="s">
        <v>225</v>
      </c>
      <c r="L12" s="58" t="s">
        <v>103</v>
      </c>
      <c r="M12" s="42" t="s">
        <v>226</v>
      </c>
      <c r="N12" s="45" t="s">
        <v>106</v>
      </c>
      <c r="O12" s="42" t="s">
        <v>1134</v>
      </c>
      <c r="P12" s="47" t="s">
        <v>107</v>
      </c>
      <c r="Q12" s="47" t="s">
        <v>105</v>
      </c>
      <c r="R12" s="47" t="s">
        <v>108</v>
      </c>
      <c r="S12" s="42" t="s">
        <v>109</v>
      </c>
      <c r="T12" s="42" t="s">
        <v>110</v>
      </c>
      <c r="U12" s="122" t="s">
        <v>144</v>
      </c>
      <c r="V12" s="107" t="s">
        <v>1178</v>
      </c>
      <c r="W12" s="47" t="s">
        <v>1180</v>
      </c>
      <c r="X12" s="42" t="s">
        <v>112</v>
      </c>
    </row>
    <row r="13" spans="1:25" ht="14.5" thickBot="1">
      <c r="A13" s="30">
        <v>45576</v>
      </c>
      <c r="B13" s="82" t="s">
        <v>169</v>
      </c>
      <c r="C13" s="31">
        <v>0.53125</v>
      </c>
      <c r="D13" s="31">
        <v>0.58333333333333337</v>
      </c>
      <c r="E13" s="32">
        <v>5.2083333333333336E-2</v>
      </c>
      <c r="F13" t="s">
        <v>1204</v>
      </c>
      <c r="G13" t="s">
        <v>10</v>
      </c>
      <c r="I13" s="43" t="s">
        <v>229</v>
      </c>
      <c r="J13" s="55" t="s">
        <v>113</v>
      </c>
      <c r="K13" s="46" t="s">
        <v>224</v>
      </c>
      <c r="L13" s="59" t="s">
        <v>114</v>
      </c>
      <c r="M13" s="46" t="s">
        <v>221</v>
      </c>
      <c r="N13" s="57" t="s">
        <v>116</v>
      </c>
      <c r="O13" s="46" t="s">
        <v>1136</v>
      </c>
      <c r="P13" s="49" t="s">
        <v>117</v>
      </c>
      <c r="Q13" s="49" t="s">
        <v>115</v>
      </c>
      <c r="R13" s="49" t="s">
        <v>118</v>
      </c>
      <c r="S13" s="46" t="s">
        <v>119</v>
      </c>
      <c r="T13" s="46" t="s">
        <v>120</v>
      </c>
      <c r="V13" s="62" t="s">
        <v>1179</v>
      </c>
      <c r="W13" s="49" t="s">
        <v>1181</v>
      </c>
      <c r="X13" s="46" t="s">
        <v>121</v>
      </c>
    </row>
    <row r="14" spans="1:25" ht="14.5" thickBot="1">
      <c r="A14" s="30">
        <v>45576</v>
      </c>
      <c r="B14" s="82" t="s">
        <v>169</v>
      </c>
      <c r="C14" s="31">
        <v>0.63541666666666663</v>
      </c>
      <c r="D14" s="31">
        <v>0.64583333333575865</v>
      </c>
      <c r="E14" s="32">
        <v>5.2083333333333336E-2</v>
      </c>
      <c r="F14" t="s">
        <v>1205</v>
      </c>
      <c r="G14" t="s">
        <v>10</v>
      </c>
      <c r="J14" s="56" t="s">
        <v>122</v>
      </c>
      <c r="K14" s="43" t="s">
        <v>223</v>
      </c>
      <c r="L14" s="60" t="s">
        <v>123</v>
      </c>
      <c r="M14" s="43" t="s">
        <v>222</v>
      </c>
      <c r="N14" s="44" t="s">
        <v>125</v>
      </c>
      <c r="O14" s="43" t="s">
        <v>1135</v>
      </c>
      <c r="P14" s="48" t="s">
        <v>126</v>
      </c>
      <c r="Q14" s="48" t="s">
        <v>124</v>
      </c>
      <c r="R14" s="48" t="s">
        <v>127</v>
      </c>
      <c r="S14" s="43" t="s">
        <v>128</v>
      </c>
      <c r="T14" s="43" t="s">
        <v>129</v>
      </c>
      <c r="W14" s="48" t="s">
        <v>1182</v>
      </c>
      <c r="X14" s="43" t="s">
        <v>130</v>
      </c>
    </row>
    <row r="15" spans="1:25" ht="14.5" thickBot="1">
      <c r="A15" s="30">
        <v>45576</v>
      </c>
      <c r="B15" s="82" t="s">
        <v>173</v>
      </c>
      <c r="C15" s="31">
        <v>0.34375</v>
      </c>
      <c r="D15" s="31">
        <v>0.38541666666666669</v>
      </c>
      <c r="E15" s="32">
        <v>4.1666666666666664E-2</v>
      </c>
      <c r="F15" t="s">
        <v>1194</v>
      </c>
      <c r="G15" t="s">
        <v>0</v>
      </c>
      <c r="J15" s="96" t="s">
        <v>131</v>
      </c>
      <c r="K15" s="105" t="s">
        <v>102</v>
      </c>
      <c r="L15" s="106" t="s">
        <v>132</v>
      </c>
      <c r="M15" s="105" t="s">
        <v>104</v>
      </c>
      <c r="N15" s="106" t="s">
        <v>134</v>
      </c>
      <c r="O15" s="97" t="s">
        <v>152</v>
      </c>
      <c r="P15" s="97" t="s">
        <v>135</v>
      </c>
      <c r="Q15" s="99" t="s">
        <v>133</v>
      </c>
      <c r="R15" s="100" t="s">
        <v>136</v>
      </c>
      <c r="S15" s="98" t="s">
        <v>137</v>
      </c>
      <c r="T15" s="97" t="s">
        <v>138</v>
      </c>
      <c r="W15" s="97" t="s">
        <v>111</v>
      </c>
      <c r="X15" s="97" t="s">
        <v>139</v>
      </c>
    </row>
    <row r="16" spans="1:25" ht="14.5" thickBot="1">
      <c r="A16" s="30">
        <v>45576</v>
      </c>
      <c r="B16" s="82" t="s">
        <v>173</v>
      </c>
      <c r="C16" s="31">
        <v>0.39583333333333331</v>
      </c>
      <c r="D16" s="31">
        <v>0.4375</v>
      </c>
      <c r="E16" s="32">
        <v>4.1666666666666664E-2</v>
      </c>
      <c r="F16" t="s">
        <v>1195</v>
      </c>
      <c r="G16" t="s">
        <v>0</v>
      </c>
      <c r="Q16" s="101" t="s">
        <v>140</v>
      </c>
      <c r="R16" s="102" t="s">
        <v>141</v>
      </c>
    </row>
    <row r="17" spans="1:18" ht="14.5" thickBot="1">
      <c r="A17" s="30">
        <v>45576</v>
      </c>
      <c r="B17" s="82" t="s">
        <v>173</v>
      </c>
      <c r="C17" s="31">
        <v>0.44791666666666669</v>
      </c>
      <c r="D17" s="31">
        <v>0.48958333333333331</v>
      </c>
      <c r="E17" s="32">
        <v>4.1666666666666664E-2</v>
      </c>
      <c r="F17" s="143" t="s">
        <v>1235</v>
      </c>
      <c r="G17" s="144" t="s">
        <v>7</v>
      </c>
      <c r="Q17" s="103" t="s">
        <v>143</v>
      </c>
      <c r="R17" s="104" t="s">
        <v>142</v>
      </c>
    </row>
    <row r="18" spans="1:18" ht="14.5" thickBot="1">
      <c r="A18" s="30">
        <v>45576</v>
      </c>
      <c r="B18" s="82" t="s">
        <v>173</v>
      </c>
      <c r="C18" s="31">
        <v>0.5</v>
      </c>
      <c r="D18" s="31">
        <v>0.54166666666666663</v>
      </c>
      <c r="E18" s="32">
        <v>4.1666666666666664E-2</v>
      </c>
      <c r="F18" s="143" t="s">
        <v>1246</v>
      </c>
      <c r="G18" s="144" t="s">
        <v>7</v>
      </c>
    </row>
    <row r="19" spans="1:18" ht="14.5" thickBot="1">
      <c r="A19" s="30">
        <v>45576</v>
      </c>
      <c r="B19" s="82" t="s">
        <v>173</v>
      </c>
      <c r="C19" s="31">
        <v>0.55208333333333337</v>
      </c>
      <c r="D19" s="31">
        <v>0.59375</v>
      </c>
      <c r="E19" s="32">
        <v>4.1666666666666664E-2</v>
      </c>
      <c r="F19" s="143" t="s">
        <v>1247</v>
      </c>
      <c r="G19" s="144" t="s">
        <v>7</v>
      </c>
    </row>
    <row r="20" spans="1:18">
      <c r="A20" s="30">
        <v>45576</v>
      </c>
      <c r="B20" s="82" t="s">
        <v>173</v>
      </c>
      <c r="C20" s="31">
        <v>0.60416666666666663</v>
      </c>
      <c r="D20" s="31">
        <v>0.65625</v>
      </c>
      <c r="E20" s="32">
        <v>5.2083333333333336E-2</v>
      </c>
      <c r="F20" s="146"/>
      <c r="G20" s="146"/>
      <c r="J20" s="38" t="s">
        <v>162</v>
      </c>
    </row>
    <row r="21" spans="1:18">
      <c r="A21" s="30">
        <v>45576</v>
      </c>
      <c r="B21" s="82" t="s">
        <v>174</v>
      </c>
      <c r="C21" s="31">
        <v>0.33333333333333331</v>
      </c>
      <c r="D21" s="31">
        <v>0.375</v>
      </c>
      <c r="E21" s="32">
        <v>4.166666666666663E-2</v>
      </c>
      <c r="F21" t="s">
        <v>1227</v>
      </c>
      <c r="G21" t="s">
        <v>5</v>
      </c>
      <c r="J21" s="39" t="s">
        <v>161</v>
      </c>
    </row>
    <row r="22" spans="1:18">
      <c r="A22" s="30">
        <v>45576</v>
      </c>
      <c r="B22" s="82" t="s">
        <v>174</v>
      </c>
      <c r="C22" s="31">
        <v>0.38541666666666669</v>
      </c>
      <c r="D22" s="31">
        <v>0.42708333333333331</v>
      </c>
      <c r="E22" s="32">
        <v>4.1666666666666685E-2</v>
      </c>
      <c r="F22" t="s">
        <v>1228</v>
      </c>
      <c r="G22" t="s">
        <v>5</v>
      </c>
      <c r="J22" s="40" t="s">
        <v>160</v>
      </c>
    </row>
    <row r="23" spans="1:18">
      <c r="A23" s="30">
        <v>45576</v>
      </c>
      <c r="B23" s="82" t="s">
        <v>174</v>
      </c>
      <c r="C23" s="31">
        <v>0.4375</v>
      </c>
      <c r="D23" s="31">
        <v>0.47916666666666669</v>
      </c>
      <c r="E23" s="32">
        <v>4.1666666666666685E-2</v>
      </c>
      <c r="F23" t="s">
        <v>1229</v>
      </c>
      <c r="G23" t="s">
        <v>5</v>
      </c>
      <c r="J23" s="41" t="s">
        <v>159</v>
      </c>
    </row>
    <row r="24" spans="1:18">
      <c r="A24" s="30">
        <v>45576</v>
      </c>
      <c r="B24" s="82" t="s">
        <v>174</v>
      </c>
      <c r="C24" s="31">
        <v>0.48958333333333331</v>
      </c>
      <c r="D24" s="31">
        <v>0.54166666666666663</v>
      </c>
      <c r="E24" s="32">
        <v>5.208333333333337E-2</v>
      </c>
      <c r="F24" t="s">
        <v>1226</v>
      </c>
      <c r="G24" t="s">
        <v>14</v>
      </c>
    </row>
    <row r="25" spans="1:18">
      <c r="A25" s="30">
        <v>45576</v>
      </c>
      <c r="B25" s="82" t="s">
        <v>174</v>
      </c>
      <c r="C25" s="31">
        <v>0.55208333333333337</v>
      </c>
      <c r="D25" s="31">
        <v>0.60416666666666663</v>
      </c>
      <c r="E25" s="32">
        <v>5.208333333333337E-2</v>
      </c>
      <c r="F25" t="s">
        <v>1209</v>
      </c>
      <c r="G25" t="s">
        <v>13</v>
      </c>
    </row>
    <row r="26" spans="1:18">
      <c r="A26" s="30">
        <v>45576</v>
      </c>
      <c r="B26" s="82" t="s">
        <v>174</v>
      </c>
      <c r="C26" s="31">
        <v>0.61458333333333337</v>
      </c>
      <c r="D26" s="31">
        <v>0.66666666666666663</v>
      </c>
      <c r="E26" s="32">
        <v>5.208333333333337E-2</v>
      </c>
      <c r="F26" t="s">
        <v>1210</v>
      </c>
      <c r="G26" t="s">
        <v>13</v>
      </c>
    </row>
    <row r="27" spans="1:18" ht="15.5">
      <c r="A27" s="30">
        <v>45576</v>
      </c>
      <c r="B27" s="82" t="s">
        <v>174</v>
      </c>
      <c r="C27" s="31">
        <v>0.67708333333333337</v>
      </c>
      <c r="D27" s="31">
        <v>0.72916666666666663</v>
      </c>
      <c r="E27" s="32">
        <v>5.208333333333337E-2</v>
      </c>
      <c r="F27" t="s">
        <v>1211</v>
      </c>
      <c r="G27" t="s">
        <v>13</v>
      </c>
      <c r="J27" s="109" t="s">
        <v>1187</v>
      </c>
    </row>
    <row r="28" spans="1:18" ht="15.5">
      <c r="A28" s="30">
        <v>45576</v>
      </c>
      <c r="B28" s="82" t="s">
        <v>174</v>
      </c>
      <c r="C28" s="31">
        <v>0.73958333333333337</v>
      </c>
      <c r="D28" s="31">
        <v>0.78125</v>
      </c>
      <c r="E28" s="32">
        <v>4.1666666666666664E-2</v>
      </c>
      <c r="F28" t="s">
        <v>1242</v>
      </c>
      <c r="G28" t="s">
        <v>1</v>
      </c>
      <c r="J28" s="109" t="s">
        <v>1188</v>
      </c>
    </row>
    <row r="29" spans="1:18" ht="15.5">
      <c r="A29" s="30">
        <v>45576</v>
      </c>
      <c r="B29" s="82" t="s">
        <v>174</v>
      </c>
      <c r="C29" s="31">
        <v>0.79166666666666663</v>
      </c>
      <c r="D29" s="31">
        <v>0.83333333333333337</v>
      </c>
      <c r="E29" s="32">
        <v>4.1666666666666664E-2</v>
      </c>
      <c r="F29" t="s">
        <v>1243</v>
      </c>
      <c r="G29" t="s">
        <v>1</v>
      </c>
      <c r="J29" s="109" t="s">
        <v>1189</v>
      </c>
    </row>
    <row r="30" spans="1:18" ht="15.5">
      <c r="A30" s="30">
        <v>45576</v>
      </c>
      <c r="B30" s="82" t="s">
        <v>174</v>
      </c>
      <c r="C30" s="31">
        <v>0.84375</v>
      </c>
      <c r="D30" s="31">
        <v>0.89583333333333337</v>
      </c>
      <c r="E30" s="32">
        <v>5.2083333333333336E-2</v>
      </c>
      <c r="F30" t="s">
        <v>1244</v>
      </c>
      <c r="G30" t="s">
        <v>10</v>
      </c>
      <c r="J30" s="109" t="s">
        <v>1190</v>
      </c>
    </row>
    <row r="31" spans="1:18">
      <c r="A31" s="30">
        <v>45576</v>
      </c>
      <c r="B31" s="82" t="s">
        <v>175</v>
      </c>
      <c r="C31" s="31">
        <v>0.34375</v>
      </c>
      <c r="D31" s="31">
        <v>0.38541666666424135</v>
      </c>
      <c r="E31" s="34" t="s">
        <v>171</v>
      </c>
      <c r="F31" t="s">
        <v>1191</v>
      </c>
      <c r="G31" t="s">
        <v>1</v>
      </c>
      <c r="J31" s="1"/>
    </row>
    <row r="32" spans="1:18">
      <c r="A32" s="30">
        <v>45576</v>
      </c>
      <c r="B32" s="82" t="s">
        <v>175</v>
      </c>
      <c r="C32" s="31">
        <v>0.39583333333575865</v>
      </c>
      <c r="D32" s="31">
        <v>0.4375</v>
      </c>
      <c r="E32" s="34" t="s">
        <v>171</v>
      </c>
      <c r="F32" t="s">
        <v>1192</v>
      </c>
      <c r="G32" t="s">
        <v>1</v>
      </c>
    </row>
    <row r="33" spans="1:16">
      <c r="A33" s="30">
        <v>45576</v>
      </c>
      <c r="B33" s="82" t="s">
        <v>175</v>
      </c>
      <c r="C33" s="31">
        <v>0.44791666666424135</v>
      </c>
      <c r="D33" s="31">
        <v>0.48958333333575865</v>
      </c>
      <c r="E33" s="34" t="s">
        <v>171</v>
      </c>
      <c r="F33" t="s">
        <v>1193</v>
      </c>
      <c r="G33" t="s">
        <v>1</v>
      </c>
    </row>
    <row r="34" spans="1:16">
      <c r="A34" s="30">
        <v>45576</v>
      </c>
      <c r="B34" s="82" t="s">
        <v>175</v>
      </c>
      <c r="C34" s="31">
        <v>0.5</v>
      </c>
      <c r="D34" s="31">
        <v>0.54166666666666663</v>
      </c>
      <c r="E34" s="34" t="s">
        <v>171</v>
      </c>
      <c r="F34" t="s">
        <v>1239</v>
      </c>
      <c r="G34" t="s">
        <v>6</v>
      </c>
    </row>
    <row r="35" spans="1:16">
      <c r="A35" s="30">
        <v>45576</v>
      </c>
      <c r="B35" s="82" t="s">
        <v>175</v>
      </c>
      <c r="C35" s="31">
        <v>0.55208333333333337</v>
      </c>
      <c r="D35" s="31">
        <v>0.59375</v>
      </c>
      <c r="E35" s="34" t="s">
        <v>171</v>
      </c>
      <c r="F35" t="s">
        <v>1240</v>
      </c>
      <c r="G35" t="s">
        <v>6</v>
      </c>
    </row>
    <row r="36" spans="1:16" ht="14.5" thickBot="1">
      <c r="A36" s="30">
        <v>45576</v>
      </c>
      <c r="B36" s="82" t="s">
        <v>175</v>
      </c>
      <c r="C36" s="31">
        <v>0.60416666666666663</v>
      </c>
      <c r="D36" s="31">
        <v>0.64583333333333337</v>
      </c>
      <c r="E36" s="34" t="s">
        <v>171</v>
      </c>
      <c r="F36" t="s">
        <v>1238</v>
      </c>
      <c r="G36" t="s">
        <v>6</v>
      </c>
    </row>
    <row r="37" spans="1:16" ht="14.5" thickBot="1">
      <c r="A37" s="30">
        <v>45576</v>
      </c>
      <c r="B37" s="82" t="s">
        <v>175</v>
      </c>
      <c r="C37" s="31">
        <v>0.65625</v>
      </c>
      <c r="D37" s="31">
        <v>0.69791666666666663</v>
      </c>
      <c r="E37" s="34" t="s">
        <v>171</v>
      </c>
      <c r="F37" s="143" t="s">
        <v>1249</v>
      </c>
      <c r="G37" s="144" t="s">
        <v>2</v>
      </c>
    </row>
    <row r="38" spans="1:16">
      <c r="A38" s="30">
        <v>45576</v>
      </c>
      <c r="B38" s="82" t="s">
        <v>175</v>
      </c>
      <c r="C38" s="31">
        <v>0.70833333333333337</v>
      </c>
      <c r="D38" s="31">
        <v>0.76041666666424135</v>
      </c>
      <c r="E38" s="34" t="s">
        <v>172</v>
      </c>
      <c r="F38" t="s">
        <v>1214</v>
      </c>
      <c r="G38" t="s">
        <v>9</v>
      </c>
    </row>
    <row r="39" spans="1:16">
      <c r="A39" s="30">
        <v>45576</v>
      </c>
      <c r="B39" s="82" t="s">
        <v>175</v>
      </c>
      <c r="C39" s="31">
        <v>0.77083333333575865</v>
      </c>
      <c r="D39" s="31">
        <v>0.82291666666424135</v>
      </c>
      <c r="E39" s="34" t="s">
        <v>172</v>
      </c>
      <c r="F39" t="s">
        <v>1248</v>
      </c>
      <c r="G39" t="s">
        <v>10</v>
      </c>
      <c r="J39" t="s">
        <v>1348</v>
      </c>
    </row>
    <row r="40" spans="1:16">
      <c r="A40" s="30">
        <v>45576</v>
      </c>
      <c r="B40" s="82" t="s">
        <v>176</v>
      </c>
      <c r="C40" s="31">
        <v>0.32291666666424135</v>
      </c>
      <c r="D40" s="31">
        <v>0.375</v>
      </c>
      <c r="E40" s="32">
        <v>5.2083333333333336E-2</v>
      </c>
      <c r="F40" t="s">
        <v>1206</v>
      </c>
      <c r="G40" t="s">
        <v>9</v>
      </c>
      <c r="K40" s="95" t="s">
        <v>162</v>
      </c>
      <c r="M40" s="95" t="s">
        <v>161</v>
      </c>
      <c r="O40" s="95" t="s">
        <v>160</v>
      </c>
    </row>
    <row r="41" spans="1:16">
      <c r="A41" s="30">
        <v>45576</v>
      </c>
      <c r="B41" s="82" t="s">
        <v>176</v>
      </c>
      <c r="C41" s="31">
        <v>0.38541666666666669</v>
      </c>
      <c r="D41" s="31">
        <v>0.4375</v>
      </c>
      <c r="E41" s="32">
        <v>5.2083333333333336E-2</v>
      </c>
      <c r="F41" t="s">
        <v>1207</v>
      </c>
      <c r="G41" t="s">
        <v>9</v>
      </c>
      <c r="K41" t="s">
        <v>166</v>
      </c>
      <c r="L41" t="s">
        <v>167</v>
      </c>
      <c r="M41" t="s">
        <v>166</v>
      </c>
      <c r="N41" t="s">
        <v>167</v>
      </c>
      <c r="O41" t="s">
        <v>166</v>
      </c>
      <c r="P41" t="s">
        <v>167</v>
      </c>
    </row>
    <row r="42" spans="1:16">
      <c r="A42" s="30">
        <v>45576</v>
      </c>
      <c r="B42" s="82" t="s">
        <v>176</v>
      </c>
      <c r="C42" s="31">
        <v>0.44791666666666669</v>
      </c>
      <c r="D42" s="31">
        <v>0.5</v>
      </c>
      <c r="E42" s="32">
        <v>5.2083333333333336E-2</v>
      </c>
      <c r="F42" t="s">
        <v>1208</v>
      </c>
      <c r="G42" t="s">
        <v>9</v>
      </c>
      <c r="J42" t="s">
        <v>1343</v>
      </c>
      <c r="K42" s="136">
        <v>0.34375</v>
      </c>
      <c r="L42" s="136">
        <v>0.64583333333333337</v>
      </c>
      <c r="M42" s="136">
        <v>0.36458333333333331</v>
      </c>
      <c r="N42" s="136">
        <v>0.71875</v>
      </c>
      <c r="O42" s="136">
        <v>0.3125</v>
      </c>
      <c r="P42" s="136">
        <v>0.35416666666666669</v>
      </c>
    </row>
    <row r="43" spans="1:16">
      <c r="A43" s="30">
        <v>45576</v>
      </c>
      <c r="B43" s="82" t="s">
        <v>176</v>
      </c>
      <c r="C43" s="31">
        <v>0.51041666666666663</v>
      </c>
      <c r="D43" s="31">
        <v>0.55208333333575865</v>
      </c>
      <c r="E43" s="34" t="s">
        <v>171</v>
      </c>
      <c r="F43" t="s">
        <v>1215</v>
      </c>
      <c r="G43" t="s">
        <v>0</v>
      </c>
      <c r="J43" t="s">
        <v>1344</v>
      </c>
      <c r="K43" s="136">
        <v>0.34375</v>
      </c>
      <c r="L43" s="136">
        <v>0.65625</v>
      </c>
      <c r="M43" s="136">
        <v>0.39583333333333331</v>
      </c>
      <c r="N43" s="136">
        <v>0.69791666666666663</v>
      </c>
      <c r="O43" s="31"/>
      <c r="P43" s="31"/>
    </row>
    <row r="44" spans="1:16">
      <c r="A44" s="30">
        <v>45576</v>
      </c>
      <c r="B44" s="82" t="s">
        <v>176</v>
      </c>
      <c r="C44" s="31">
        <v>0.5625</v>
      </c>
      <c r="D44" s="31">
        <v>0.60416666666424135</v>
      </c>
      <c r="E44" s="34" t="s">
        <v>171</v>
      </c>
      <c r="F44" t="s">
        <v>1216</v>
      </c>
      <c r="G44" t="s">
        <v>0</v>
      </c>
      <c r="J44" t="s">
        <v>1345</v>
      </c>
      <c r="K44" s="136">
        <v>0.32291666666666669</v>
      </c>
      <c r="L44" s="136">
        <v>0.76041666666666663</v>
      </c>
      <c r="M44" s="136">
        <v>0.3125</v>
      </c>
      <c r="N44" s="136">
        <v>0.76041666666666663</v>
      </c>
      <c r="O44" s="136">
        <v>0.3125</v>
      </c>
      <c r="P44" s="31">
        <v>0.86458333333333337</v>
      </c>
    </row>
    <row r="45" spans="1:16">
      <c r="A45" s="30">
        <v>45576</v>
      </c>
      <c r="B45" s="82" t="s">
        <v>176</v>
      </c>
      <c r="C45" s="31">
        <v>0.61458333333575865</v>
      </c>
      <c r="D45" s="31">
        <v>0.65625</v>
      </c>
      <c r="E45" s="34" t="s">
        <v>171</v>
      </c>
      <c r="F45" t="s">
        <v>1219</v>
      </c>
      <c r="G45" t="s">
        <v>0</v>
      </c>
      <c r="J45" t="s">
        <v>1346</v>
      </c>
      <c r="K45" s="31">
        <v>0.33333333333333331</v>
      </c>
      <c r="L45" s="136">
        <v>0.85416666666666663</v>
      </c>
      <c r="M45" s="31">
        <v>0.3125</v>
      </c>
      <c r="N45" s="136">
        <v>0.79166666666666663</v>
      </c>
      <c r="O45" s="136">
        <v>0.33333333333333331</v>
      </c>
      <c r="P45" s="136">
        <v>0.88541666666666663</v>
      </c>
    </row>
    <row r="46" spans="1:16">
      <c r="A46" s="30">
        <v>45576</v>
      </c>
      <c r="B46" s="82" t="s">
        <v>176</v>
      </c>
      <c r="C46" s="31">
        <v>0.66666666666424135</v>
      </c>
      <c r="D46" s="31">
        <v>0.70833333333575865</v>
      </c>
      <c r="E46" s="34" t="s">
        <v>171</v>
      </c>
      <c r="F46" s="19" t="s">
        <v>208</v>
      </c>
      <c r="G46" s="19" t="s">
        <v>208</v>
      </c>
      <c r="J46" t="s">
        <v>1347</v>
      </c>
      <c r="K46" s="136">
        <v>0.34375</v>
      </c>
      <c r="L46" s="136">
        <v>0.82291666666666663</v>
      </c>
      <c r="M46" s="136">
        <v>0.3125</v>
      </c>
      <c r="N46" s="136">
        <v>0.92708333333333337</v>
      </c>
      <c r="O46" s="136">
        <v>0.33333333333333331</v>
      </c>
      <c r="P46" s="136">
        <v>0.82291666666666663</v>
      </c>
    </row>
    <row r="47" spans="1:16">
      <c r="A47" s="30">
        <v>45576</v>
      </c>
      <c r="B47" s="82" t="s">
        <v>176</v>
      </c>
      <c r="C47" s="31">
        <v>0.71875</v>
      </c>
      <c r="D47" s="31">
        <v>0.76041666666424135</v>
      </c>
      <c r="E47" s="34" t="s">
        <v>171</v>
      </c>
      <c r="F47" s="19" t="s">
        <v>208</v>
      </c>
      <c r="G47" s="19" t="s">
        <v>208</v>
      </c>
    </row>
    <row r="48" spans="1:16">
      <c r="A48" s="30">
        <v>45576</v>
      </c>
      <c r="B48" s="82" t="s">
        <v>177</v>
      </c>
      <c r="C48" s="31">
        <v>0.33333333333333331</v>
      </c>
      <c r="D48" s="31">
        <v>0.375</v>
      </c>
      <c r="E48" s="32">
        <v>4.1666666666666664E-2</v>
      </c>
      <c r="F48" t="s">
        <v>1196</v>
      </c>
      <c r="G48" t="s">
        <v>0</v>
      </c>
    </row>
    <row r="49" spans="1:16">
      <c r="A49" s="30">
        <v>45576</v>
      </c>
      <c r="B49" s="82" t="s">
        <v>177</v>
      </c>
      <c r="C49" s="31">
        <v>0.38541666666666669</v>
      </c>
      <c r="D49" s="31">
        <v>0.42708333333333331</v>
      </c>
      <c r="E49" s="34" t="s">
        <v>171</v>
      </c>
      <c r="F49" t="s">
        <v>1254</v>
      </c>
      <c r="G49" t="s">
        <v>6</v>
      </c>
    </row>
    <row r="50" spans="1:16">
      <c r="A50" s="30">
        <v>45576</v>
      </c>
      <c r="B50" s="82" t="s">
        <v>177</v>
      </c>
      <c r="C50" s="31">
        <v>0.4375</v>
      </c>
      <c r="D50" s="31">
        <v>0.48958333333333331</v>
      </c>
      <c r="E50" s="32">
        <v>5.2083333333333336E-2</v>
      </c>
      <c r="F50" t="s">
        <v>1230</v>
      </c>
      <c r="G50" t="s">
        <v>14</v>
      </c>
    </row>
    <row r="51" spans="1:16">
      <c r="A51" s="30">
        <v>45576</v>
      </c>
      <c r="B51" s="82" t="s">
        <v>177</v>
      </c>
      <c r="C51" s="31">
        <v>0.51041666666424135</v>
      </c>
      <c r="D51" s="31">
        <v>0.5625</v>
      </c>
      <c r="E51" s="34" t="s">
        <v>172</v>
      </c>
      <c r="F51" t="s">
        <v>1231</v>
      </c>
      <c r="G51" t="s">
        <v>14</v>
      </c>
    </row>
    <row r="52" spans="1:16">
      <c r="A52" s="30">
        <v>45576</v>
      </c>
      <c r="B52" s="82" t="s">
        <v>177</v>
      </c>
      <c r="C52" s="31">
        <v>0.57291666666424135</v>
      </c>
      <c r="D52" s="31">
        <v>0.61458333333575865</v>
      </c>
      <c r="E52" s="34" t="s">
        <v>171</v>
      </c>
      <c r="F52" t="s">
        <v>1255</v>
      </c>
      <c r="G52" t="s">
        <v>5</v>
      </c>
    </row>
    <row r="53" spans="1:16">
      <c r="A53" s="30">
        <v>45576</v>
      </c>
      <c r="B53" s="82" t="s">
        <v>177</v>
      </c>
      <c r="C53" s="31">
        <v>0.625</v>
      </c>
      <c r="D53" s="31">
        <v>0.66666666666424135</v>
      </c>
      <c r="E53" s="34" t="s">
        <v>171</v>
      </c>
      <c r="F53" t="s">
        <v>1257</v>
      </c>
      <c r="G53" t="s">
        <v>5</v>
      </c>
    </row>
    <row r="54" spans="1:16">
      <c r="A54" s="30">
        <v>45576</v>
      </c>
      <c r="B54" s="82" t="s">
        <v>177</v>
      </c>
      <c r="C54" s="31">
        <v>0.67708333333575865</v>
      </c>
      <c r="D54" s="31">
        <v>0.72916666666666663</v>
      </c>
      <c r="E54" s="32">
        <v>5.2083333333333336E-2</v>
      </c>
      <c r="F54" t="s">
        <v>1221</v>
      </c>
      <c r="G54" t="s">
        <v>14</v>
      </c>
      <c r="K54" t="s">
        <v>233</v>
      </c>
    </row>
    <row r="55" spans="1:16">
      <c r="A55" s="30">
        <v>45576</v>
      </c>
      <c r="B55" s="82" t="s">
        <v>177</v>
      </c>
      <c r="C55" s="31">
        <v>0.73958333333333337</v>
      </c>
      <c r="D55" s="31">
        <v>0.79166666666666663</v>
      </c>
      <c r="E55" s="32">
        <v>5.2083333333333336E-2</v>
      </c>
      <c r="F55" t="s">
        <v>1222</v>
      </c>
      <c r="G55" t="s">
        <v>14</v>
      </c>
    </row>
    <row r="56" spans="1:16" ht="14.5" thickBot="1">
      <c r="A56" s="124">
        <v>45576</v>
      </c>
      <c r="B56" s="125" t="s">
        <v>177</v>
      </c>
      <c r="C56" s="126">
        <v>0.80208333333333337</v>
      </c>
      <c r="D56" s="126">
        <v>0.85416666666424135</v>
      </c>
      <c r="E56" s="128">
        <v>5.2083333333333336E-2</v>
      </c>
      <c r="F56" s="3" t="s">
        <v>1223</v>
      </c>
      <c r="G56" s="3" t="s">
        <v>14</v>
      </c>
      <c r="H56" s="3"/>
    </row>
    <row r="57" spans="1:16">
      <c r="A57" s="110">
        <v>45577</v>
      </c>
      <c r="B57" t="s">
        <v>217</v>
      </c>
      <c r="C57" s="31">
        <v>0.34375</v>
      </c>
      <c r="D57" s="31">
        <v>0.39583333333333331</v>
      </c>
      <c r="E57" s="32">
        <v>5.2083333333333336E-2</v>
      </c>
      <c r="F57" t="s">
        <v>1258</v>
      </c>
      <c r="G57" t="s">
        <v>4</v>
      </c>
    </row>
    <row r="58" spans="1:16">
      <c r="A58" s="110">
        <v>45577</v>
      </c>
      <c r="B58" t="s">
        <v>217</v>
      </c>
      <c r="C58" s="31">
        <v>0.40625</v>
      </c>
      <c r="D58" s="31">
        <v>0.45833333333333331</v>
      </c>
      <c r="E58" s="32">
        <v>5.2083333333333336E-2</v>
      </c>
      <c r="F58" t="s">
        <v>1259</v>
      </c>
      <c r="G58" t="s">
        <v>4</v>
      </c>
    </row>
    <row r="59" spans="1:16">
      <c r="A59" s="30">
        <v>45577</v>
      </c>
      <c r="B59" t="s">
        <v>217</v>
      </c>
      <c r="C59" s="31">
        <v>0.46875</v>
      </c>
      <c r="D59" s="31">
        <v>0.52083333333333337</v>
      </c>
      <c r="E59" s="32">
        <v>5.2083333333333336E-2</v>
      </c>
      <c r="F59" t="s">
        <v>1260</v>
      </c>
      <c r="G59" t="s">
        <v>4</v>
      </c>
    </row>
    <row r="60" spans="1:16">
      <c r="A60" s="30">
        <v>45577</v>
      </c>
      <c r="B60" t="s">
        <v>217</v>
      </c>
      <c r="C60" s="31">
        <v>0.53125</v>
      </c>
      <c r="D60" s="31">
        <v>0.57291666666666663</v>
      </c>
      <c r="E60" s="34" t="s">
        <v>171</v>
      </c>
      <c r="F60" t="s">
        <v>1280</v>
      </c>
      <c r="G60" t="s">
        <v>1</v>
      </c>
    </row>
    <row r="61" spans="1:16">
      <c r="A61" s="30">
        <v>45577</v>
      </c>
      <c r="B61" t="s">
        <v>217</v>
      </c>
      <c r="C61" s="31">
        <v>0.58333333333333337</v>
      </c>
      <c r="D61" s="31">
        <v>0.625</v>
      </c>
      <c r="E61" s="34" t="s">
        <v>171</v>
      </c>
      <c r="F61" t="s">
        <v>1279</v>
      </c>
      <c r="G61" t="s">
        <v>1</v>
      </c>
    </row>
    <row r="62" spans="1:16">
      <c r="A62" s="30">
        <v>45577</v>
      </c>
      <c r="B62" t="s">
        <v>217</v>
      </c>
      <c r="C62" s="31">
        <v>0.63541666666666663</v>
      </c>
      <c r="D62" s="31">
        <v>0.6875</v>
      </c>
      <c r="E62" s="32">
        <v>5.2083333333333336E-2</v>
      </c>
      <c r="F62" t="s">
        <v>1278</v>
      </c>
      <c r="G62" t="s">
        <v>1</v>
      </c>
    </row>
    <row r="63" spans="1:16">
      <c r="A63" s="30">
        <v>45577</v>
      </c>
      <c r="B63" s="82" t="s">
        <v>169</v>
      </c>
      <c r="C63" s="31">
        <v>0.36458333333575865</v>
      </c>
      <c r="D63" s="31">
        <v>0.40625</v>
      </c>
      <c r="E63" s="32">
        <v>4.1666666666666664E-2</v>
      </c>
      <c r="F63" t="s">
        <v>1237</v>
      </c>
      <c r="G63" t="s">
        <v>3</v>
      </c>
      <c r="N63" s="31"/>
      <c r="O63" s="31"/>
      <c r="P63" s="31"/>
    </row>
    <row r="64" spans="1:16">
      <c r="A64" s="30">
        <v>45577</v>
      </c>
      <c r="B64" s="82" t="s">
        <v>169</v>
      </c>
      <c r="C64" s="31">
        <v>0.41666666666666669</v>
      </c>
      <c r="D64" s="31">
        <v>0.45833333333333331</v>
      </c>
      <c r="E64" s="32">
        <v>4.1666666666666664E-2</v>
      </c>
      <c r="F64" t="s">
        <v>1250</v>
      </c>
      <c r="G64" t="s">
        <v>3</v>
      </c>
      <c r="N64" s="31"/>
      <c r="O64" s="31"/>
      <c r="P64" s="31"/>
    </row>
    <row r="65" spans="1:16">
      <c r="A65" s="30">
        <v>45577</v>
      </c>
      <c r="B65" s="82" t="s">
        <v>169</v>
      </c>
      <c r="C65" s="31">
        <v>0.46875</v>
      </c>
      <c r="D65" s="31">
        <v>0.51041666666666663</v>
      </c>
      <c r="E65" s="32">
        <v>4.1666666666666664E-2</v>
      </c>
      <c r="F65" t="s">
        <v>1296</v>
      </c>
      <c r="G65" t="s">
        <v>5</v>
      </c>
      <c r="N65" s="31"/>
      <c r="O65" s="31"/>
      <c r="P65" s="31"/>
    </row>
    <row r="66" spans="1:16">
      <c r="A66" s="30">
        <v>45577</v>
      </c>
      <c r="B66" s="82" t="s">
        <v>169</v>
      </c>
      <c r="C66" s="31">
        <v>0.52083333333333337</v>
      </c>
      <c r="D66" s="31">
        <v>0.5625</v>
      </c>
      <c r="E66" s="32">
        <v>4.1666666666666664E-2</v>
      </c>
      <c r="F66" t="s">
        <v>1297</v>
      </c>
      <c r="G66" t="s">
        <v>5</v>
      </c>
      <c r="N66" s="31"/>
      <c r="O66" s="31"/>
    </row>
    <row r="67" spans="1:16">
      <c r="A67" s="30">
        <v>45577</v>
      </c>
      <c r="B67" s="82" t="s">
        <v>169</v>
      </c>
      <c r="C67" s="31">
        <v>0.57291666666666663</v>
      </c>
      <c r="D67" s="31">
        <v>0.61458333333333337</v>
      </c>
      <c r="E67" s="32">
        <v>4.1666666666666664E-2</v>
      </c>
      <c r="F67" t="s">
        <v>1274</v>
      </c>
      <c r="G67" t="s">
        <v>2</v>
      </c>
      <c r="N67" s="31"/>
      <c r="O67" s="31"/>
    </row>
    <row r="68" spans="1:16">
      <c r="A68" s="30">
        <v>45577</v>
      </c>
      <c r="B68" s="82" t="s">
        <v>169</v>
      </c>
      <c r="C68" s="31">
        <v>0.625</v>
      </c>
      <c r="D68" s="31">
        <v>0.66666666666666663</v>
      </c>
      <c r="E68" s="32">
        <v>4.1666666666666664E-2</v>
      </c>
      <c r="F68" t="s">
        <v>1275</v>
      </c>
      <c r="G68" t="s">
        <v>2</v>
      </c>
      <c r="N68" s="31"/>
      <c r="O68" s="31"/>
    </row>
    <row r="69" spans="1:16">
      <c r="A69" s="30">
        <v>45577</v>
      </c>
      <c r="B69" s="82" t="s">
        <v>169</v>
      </c>
      <c r="C69" s="31">
        <v>0.67708333333333337</v>
      </c>
      <c r="D69" s="31">
        <v>0.71875</v>
      </c>
      <c r="E69" s="32">
        <v>4.1666666666666664E-2</v>
      </c>
      <c r="F69" t="s">
        <v>1276</v>
      </c>
      <c r="G69" t="s">
        <v>2</v>
      </c>
      <c r="N69" s="31"/>
      <c r="O69" s="31"/>
    </row>
    <row r="70" spans="1:16">
      <c r="A70" s="30">
        <v>45577</v>
      </c>
      <c r="B70" s="82" t="s">
        <v>173</v>
      </c>
      <c r="C70" s="31">
        <v>0.39583333333575865</v>
      </c>
      <c r="D70" s="31">
        <v>0.4375</v>
      </c>
      <c r="E70" s="32">
        <v>4.1666666666666664E-2</v>
      </c>
      <c r="F70" t="s">
        <v>1277</v>
      </c>
      <c r="G70" t="s">
        <v>1</v>
      </c>
      <c r="N70" s="31"/>
      <c r="O70" s="31"/>
    </row>
    <row r="71" spans="1:16">
      <c r="A71" s="30">
        <v>45577</v>
      </c>
      <c r="B71" s="82" t="s">
        <v>173</v>
      </c>
      <c r="C71" s="31">
        <v>0.44791666666666669</v>
      </c>
      <c r="D71" s="31">
        <v>0.48958333333333331</v>
      </c>
      <c r="E71" s="32">
        <v>4.1666666666666664E-2</v>
      </c>
      <c r="F71" t="s">
        <v>1292</v>
      </c>
      <c r="G71" t="s">
        <v>5</v>
      </c>
      <c r="N71" s="31"/>
      <c r="O71" s="31"/>
    </row>
    <row r="72" spans="1:16">
      <c r="A72" s="30">
        <v>45577</v>
      </c>
      <c r="B72" s="82" t="s">
        <v>173</v>
      </c>
      <c r="C72" s="31">
        <v>0.5</v>
      </c>
      <c r="D72" s="31">
        <v>0.54166666666666663</v>
      </c>
      <c r="E72" s="32">
        <v>4.1666666666666664E-2</v>
      </c>
      <c r="F72" t="s">
        <v>1217</v>
      </c>
      <c r="G72" t="s">
        <v>0</v>
      </c>
      <c r="N72" s="31"/>
      <c r="O72" s="31"/>
    </row>
    <row r="73" spans="1:16">
      <c r="A73" s="30">
        <v>45577</v>
      </c>
      <c r="B73" s="82" t="s">
        <v>173</v>
      </c>
      <c r="C73" s="31">
        <v>0.55208333333333337</v>
      </c>
      <c r="D73" s="31">
        <v>0.59375</v>
      </c>
      <c r="E73" s="32">
        <v>4.1666666666666664E-2</v>
      </c>
      <c r="F73" t="s">
        <v>1218</v>
      </c>
      <c r="G73" t="s">
        <v>0</v>
      </c>
      <c r="N73" s="31"/>
      <c r="O73" s="31"/>
    </row>
    <row r="74" spans="1:16">
      <c r="A74" s="30">
        <v>45577</v>
      </c>
      <c r="B74" s="82" t="s">
        <v>173</v>
      </c>
      <c r="C74" s="31">
        <v>0.60416666666666663</v>
      </c>
      <c r="D74" s="31">
        <v>0.64583333333333337</v>
      </c>
      <c r="E74" s="32">
        <v>4.1666666666666664E-2</v>
      </c>
      <c r="F74" t="s">
        <v>1220</v>
      </c>
      <c r="G74" t="s">
        <v>0</v>
      </c>
      <c r="N74" s="31"/>
      <c r="O74" s="31"/>
    </row>
    <row r="75" spans="1:16">
      <c r="A75" s="30">
        <v>45577</v>
      </c>
      <c r="B75" s="82" t="s">
        <v>173</v>
      </c>
      <c r="C75" s="31">
        <v>0.65625</v>
      </c>
      <c r="D75" s="31">
        <v>0.69791666666666663</v>
      </c>
      <c r="E75" s="32">
        <v>4.1666666666666664E-2</v>
      </c>
      <c r="F75" s="146"/>
      <c r="G75" s="146"/>
      <c r="N75" s="31"/>
      <c r="O75" s="31"/>
    </row>
    <row r="76" spans="1:16">
      <c r="A76" s="30">
        <v>45577</v>
      </c>
      <c r="B76" s="82" t="s">
        <v>174</v>
      </c>
      <c r="C76" s="31">
        <v>0.33333333333333331</v>
      </c>
      <c r="D76" s="31">
        <v>0.375</v>
      </c>
      <c r="E76" s="32">
        <v>4.166666666666663E-2</v>
      </c>
      <c r="F76" t="s">
        <v>1252</v>
      </c>
      <c r="G76" t="s">
        <v>6</v>
      </c>
      <c r="N76" s="31"/>
      <c r="O76" s="31"/>
    </row>
    <row r="77" spans="1:16">
      <c r="A77" s="30">
        <v>45577</v>
      </c>
      <c r="B77" s="82" t="s">
        <v>174</v>
      </c>
      <c r="C77" s="31">
        <v>0.38541666666666669</v>
      </c>
      <c r="D77" s="31">
        <v>0.42708333333333331</v>
      </c>
      <c r="E77" s="32">
        <v>4.1666666666666685E-2</v>
      </c>
      <c r="F77" t="s">
        <v>1295</v>
      </c>
      <c r="G77" t="s">
        <v>6</v>
      </c>
      <c r="N77" s="31"/>
      <c r="O77" s="31"/>
    </row>
    <row r="78" spans="1:16">
      <c r="A78" s="30">
        <v>45577</v>
      </c>
      <c r="B78" s="82" t="s">
        <v>174</v>
      </c>
      <c r="C78" s="31">
        <v>0.4375</v>
      </c>
      <c r="D78" s="31">
        <v>0.47916666666666669</v>
      </c>
      <c r="E78" s="32">
        <v>4.1666666666666685E-2</v>
      </c>
      <c r="F78" t="s">
        <v>1253</v>
      </c>
      <c r="G78" t="s">
        <v>6</v>
      </c>
      <c r="N78" s="31"/>
      <c r="O78" s="31"/>
    </row>
    <row r="79" spans="1:16">
      <c r="A79" s="30">
        <v>45577</v>
      </c>
      <c r="B79" s="82" t="s">
        <v>174</v>
      </c>
      <c r="C79" s="31">
        <v>0.48958333333333331</v>
      </c>
      <c r="D79" s="31">
        <v>0.54166666666666663</v>
      </c>
      <c r="E79" s="32">
        <v>5.208333333333337E-2</v>
      </c>
      <c r="F79" t="s">
        <v>1232</v>
      </c>
      <c r="G79" t="s">
        <v>14</v>
      </c>
      <c r="N79" s="31"/>
      <c r="O79" s="31"/>
    </row>
    <row r="80" spans="1:16">
      <c r="A80" s="30">
        <v>45577</v>
      </c>
      <c r="B80" s="82" t="s">
        <v>174</v>
      </c>
      <c r="C80" s="31">
        <v>0.55208333333333337</v>
      </c>
      <c r="D80" s="31">
        <v>0.60416666666666663</v>
      </c>
      <c r="E80" s="32">
        <v>5.208333333333337E-2</v>
      </c>
      <c r="F80" t="s">
        <v>1302</v>
      </c>
      <c r="G80" t="s">
        <v>14</v>
      </c>
      <c r="N80" s="31"/>
      <c r="O80" s="31"/>
    </row>
    <row r="81" spans="1:16">
      <c r="A81" s="30">
        <v>45577</v>
      </c>
      <c r="B81" s="82" t="s">
        <v>174</v>
      </c>
      <c r="C81" s="31">
        <v>0.61458333333333337</v>
      </c>
      <c r="D81" s="31">
        <v>0.66666666666666663</v>
      </c>
      <c r="E81" s="32">
        <v>5.208333333333337E-2</v>
      </c>
      <c r="F81" t="s">
        <v>1233</v>
      </c>
      <c r="G81" t="s">
        <v>14</v>
      </c>
      <c r="N81" s="31"/>
      <c r="O81" s="31"/>
    </row>
    <row r="82" spans="1:16">
      <c r="A82" s="30">
        <v>45577</v>
      </c>
      <c r="B82" s="82" t="s">
        <v>174</v>
      </c>
      <c r="C82" s="31">
        <v>0.67708333333333337</v>
      </c>
      <c r="D82" s="31">
        <v>0.72916666666666663</v>
      </c>
      <c r="E82" s="32">
        <v>5.208333333333337E-2</v>
      </c>
      <c r="F82" t="s">
        <v>1199</v>
      </c>
      <c r="G82" t="s">
        <v>11</v>
      </c>
      <c r="N82" s="31"/>
      <c r="O82" s="31"/>
    </row>
    <row r="83" spans="1:16">
      <c r="A83" s="30">
        <v>45577</v>
      </c>
      <c r="B83" s="82" t="s">
        <v>174</v>
      </c>
      <c r="C83" s="31">
        <v>0.73958333333333337</v>
      </c>
      <c r="D83" s="31">
        <v>0.78125</v>
      </c>
      <c r="E83" s="32">
        <v>4.1666666666666664E-2</v>
      </c>
      <c r="F83" t="s">
        <v>1251</v>
      </c>
      <c r="G83" t="s">
        <v>6</v>
      </c>
      <c r="N83" s="31"/>
      <c r="O83" s="31"/>
    </row>
    <row r="84" spans="1:16">
      <c r="A84" s="30">
        <v>45577</v>
      </c>
      <c r="B84" s="82" t="s">
        <v>174</v>
      </c>
      <c r="C84" s="31">
        <v>0.79166666666666663</v>
      </c>
      <c r="D84" s="31">
        <v>0.83333333333333337</v>
      </c>
      <c r="E84" s="32">
        <v>4.1666666666666664E-2</v>
      </c>
      <c r="F84" t="s">
        <v>1225</v>
      </c>
      <c r="G84" t="s">
        <v>6</v>
      </c>
      <c r="N84" s="31"/>
      <c r="O84" s="31"/>
    </row>
    <row r="85" spans="1:16">
      <c r="A85" s="30">
        <v>45577</v>
      </c>
      <c r="B85" s="82" t="s">
        <v>174</v>
      </c>
      <c r="C85" s="31">
        <v>0.84375</v>
      </c>
      <c r="D85" s="31">
        <v>0.89583333333333337</v>
      </c>
      <c r="E85" s="32">
        <v>5.2083333333333336E-2</v>
      </c>
      <c r="F85" t="s">
        <v>1305</v>
      </c>
      <c r="G85" t="s">
        <v>9</v>
      </c>
      <c r="N85" s="31"/>
      <c r="O85" s="31"/>
    </row>
    <row r="86" spans="1:16">
      <c r="A86" s="30">
        <v>45577</v>
      </c>
      <c r="B86" s="82" t="s">
        <v>175</v>
      </c>
      <c r="C86" s="31">
        <v>0.3125</v>
      </c>
      <c r="D86" s="31">
        <v>0.36458333333333331</v>
      </c>
      <c r="E86" s="32">
        <v>5.2083333333333336E-2</v>
      </c>
      <c r="F86" t="s">
        <v>1261</v>
      </c>
      <c r="G86" t="s">
        <v>8</v>
      </c>
      <c r="N86" s="31"/>
      <c r="O86" s="31"/>
    </row>
    <row r="87" spans="1:16">
      <c r="A87" s="30">
        <v>45577</v>
      </c>
      <c r="B87" s="82" t="s">
        <v>175</v>
      </c>
      <c r="C87" s="31">
        <v>0.375</v>
      </c>
      <c r="D87" s="31">
        <v>0.42708333333333331</v>
      </c>
      <c r="E87" s="32">
        <v>5.2083333333333336E-2</v>
      </c>
      <c r="F87" t="s">
        <v>1262</v>
      </c>
      <c r="G87" t="s">
        <v>8</v>
      </c>
      <c r="N87" s="31"/>
      <c r="O87" s="31"/>
    </row>
    <row r="88" spans="1:16">
      <c r="A88" s="30">
        <v>45577</v>
      </c>
      <c r="B88" s="82" t="s">
        <v>175</v>
      </c>
      <c r="C88" s="31">
        <v>0.4375</v>
      </c>
      <c r="D88" s="31">
        <v>0.48958333333333331</v>
      </c>
      <c r="E88" s="32">
        <v>5.2083333333333336E-2</v>
      </c>
      <c r="F88" t="s">
        <v>1263</v>
      </c>
      <c r="G88" t="s">
        <v>8</v>
      </c>
      <c r="N88" s="31"/>
      <c r="O88" s="31"/>
    </row>
    <row r="89" spans="1:16">
      <c r="A89" s="30">
        <v>45577</v>
      </c>
      <c r="B89" s="82" t="s">
        <v>175</v>
      </c>
      <c r="C89" s="31">
        <v>0.5</v>
      </c>
      <c r="D89" s="31">
        <v>0.55208333333575865</v>
      </c>
      <c r="E89" s="32">
        <v>5.2083333333333336E-2</v>
      </c>
      <c r="F89" t="s">
        <v>1303</v>
      </c>
      <c r="G89" t="s">
        <v>9</v>
      </c>
      <c r="N89" s="31"/>
      <c r="O89" s="31"/>
    </row>
    <row r="90" spans="1:16">
      <c r="A90" s="30">
        <v>45577</v>
      </c>
      <c r="B90" s="82" t="s">
        <v>175</v>
      </c>
      <c r="C90" s="31">
        <v>0.5625</v>
      </c>
      <c r="D90" s="31">
        <v>0.61458333333333337</v>
      </c>
      <c r="E90" s="34" t="s">
        <v>172</v>
      </c>
      <c r="F90" t="s">
        <v>1304</v>
      </c>
      <c r="G90" t="s">
        <v>9</v>
      </c>
      <c r="N90" s="31"/>
      <c r="O90" s="31"/>
    </row>
    <row r="91" spans="1:16">
      <c r="A91" s="30">
        <v>45577</v>
      </c>
      <c r="B91" s="82" t="s">
        <v>175</v>
      </c>
      <c r="C91" s="89">
        <v>0.625</v>
      </c>
      <c r="D91" s="89">
        <v>0.66666666666666663</v>
      </c>
      <c r="E91" s="90">
        <v>4.1666666666666664E-2</v>
      </c>
      <c r="F91" s="19" t="s">
        <v>208</v>
      </c>
      <c r="G91" s="19" t="s">
        <v>208</v>
      </c>
      <c r="H91" t="s">
        <v>1342</v>
      </c>
      <c r="N91" s="31"/>
      <c r="O91" s="31"/>
      <c r="P91" s="31"/>
    </row>
    <row r="92" spans="1:16">
      <c r="A92" s="30">
        <v>45577</v>
      </c>
      <c r="B92" s="82" t="s">
        <v>175</v>
      </c>
      <c r="C92" s="89">
        <v>0.66666666666666663</v>
      </c>
      <c r="D92" s="89">
        <v>0.70833333333333337</v>
      </c>
      <c r="E92" s="90">
        <v>4.1666666666666664E-2</v>
      </c>
      <c r="F92" s="19" t="s">
        <v>208</v>
      </c>
      <c r="G92" s="19" t="s">
        <v>208</v>
      </c>
      <c r="N92" s="31"/>
      <c r="O92" s="31"/>
      <c r="P92" s="31"/>
    </row>
    <row r="93" spans="1:16">
      <c r="A93" s="30">
        <v>45577</v>
      </c>
      <c r="B93" s="82" t="s">
        <v>175</v>
      </c>
      <c r="C93" s="134">
        <v>0.71875</v>
      </c>
      <c r="D93" s="134">
        <v>0.80208333333333337</v>
      </c>
      <c r="E93" s="135">
        <v>8.3333333333333329E-2</v>
      </c>
      <c r="F93" s="37" t="s">
        <v>1172</v>
      </c>
      <c r="G93" s="37" t="s">
        <v>1172</v>
      </c>
      <c r="N93" s="31"/>
      <c r="O93" s="31"/>
      <c r="P93" s="31"/>
    </row>
    <row r="94" spans="1:16">
      <c r="A94" s="30">
        <v>45577</v>
      </c>
      <c r="B94" s="82" t="s">
        <v>175</v>
      </c>
      <c r="C94" s="31">
        <v>0.8125</v>
      </c>
      <c r="D94" s="31">
        <v>0.86458333333333337</v>
      </c>
      <c r="E94" s="34" t="s">
        <v>172</v>
      </c>
      <c r="F94" t="s">
        <v>1264</v>
      </c>
      <c r="G94" t="s">
        <v>12</v>
      </c>
      <c r="N94" s="31"/>
      <c r="O94" s="31"/>
      <c r="P94" s="31"/>
    </row>
    <row r="95" spans="1:16">
      <c r="A95" s="30">
        <v>45577</v>
      </c>
      <c r="B95" s="82" t="s">
        <v>175</v>
      </c>
      <c r="C95" s="31">
        <v>0.875</v>
      </c>
      <c r="D95" s="31">
        <v>0.92708333333333337</v>
      </c>
      <c r="E95" s="34" t="s">
        <v>172</v>
      </c>
      <c r="F95" t="s">
        <v>1265</v>
      </c>
      <c r="G95" t="s">
        <v>12</v>
      </c>
      <c r="N95" s="31"/>
      <c r="O95" s="31"/>
    </row>
    <row r="96" spans="1:16">
      <c r="A96" s="30">
        <v>45577</v>
      </c>
      <c r="B96" s="82" t="s">
        <v>176</v>
      </c>
      <c r="C96" s="31">
        <v>0.3125</v>
      </c>
      <c r="D96" s="31">
        <v>0.36458333333333331</v>
      </c>
      <c r="E96" s="34" t="s">
        <v>172</v>
      </c>
      <c r="F96" t="s">
        <v>1256</v>
      </c>
      <c r="G96" t="s">
        <v>13</v>
      </c>
      <c r="N96" s="31"/>
      <c r="O96" s="31"/>
    </row>
    <row r="97" spans="1:16">
      <c r="A97" s="30">
        <v>45577</v>
      </c>
      <c r="B97" s="82" t="s">
        <v>176</v>
      </c>
      <c r="C97" s="31">
        <v>0.375</v>
      </c>
      <c r="D97" s="31">
        <v>0.42708333333333331</v>
      </c>
      <c r="E97" s="34" t="s">
        <v>172</v>
      </c>
      <c r="F97" t="s">
        <v>1284</v>
      </c>
      <c r="G97" t="s">
        <v>13</v>
      </c>
      <c r="N97" s="31"/>
      <c r="O97" s="31"/>
    </row>
    <row r="98" spans="1:16">
      <c r="A98" s="30">
        <v>45577</v>
      </c>
      <c r="B98" s="82" t="s">
        <v>176</v>
      </c>
      <c r="C98" s="31">
        <v>0.4375</v>
      </c>
      <c r="D98" s="31">
        <v>0.48958333333333331</v>
      </c>
      <c r="E98" s="34" t="s">
        <v>172</v>
      </c>
      <c r="F98" t="s">
        <v>1285</v>
      </c>
      <c r="G98" t="s">
        <v>13</v>
      </c>
      <c r="N98" s="31"/>
      <c r="O98" s="31"/>
    </row>
    <row r="99" spans="1:16">
      <c r="A99" s="30">
        <v>45577</v>
      </c>
      <c r="B99" s="82" t="s">
        <v>176</v>
      </c>
      <c r="C99" s="31">
        <v>0.5</v>
      </c>
      <c r="D99" s="31">
        <v>0.55208333333333337</v>
      </c>
      <c r="E99" s="34" t="s">
        <v>172</v>
      </c>
      <c r="F99" t="s">
        <v>1245</v>
      </c>
      <c r="G99" t="s">
        <v>11</v>
      </c>
      <c r="N99" s="31"/>
      <c r="O99" s="31"/>
    </row>
    <row r="100" spans="1:16">
      <c r="A100" s="30">
        <v>45577</v>
      </c>
      <c r="B100" s="82" t="s">
        <v>176</v>
      </c>
      <c r="C100" s="31">
        <v>0.5625</v>
      </c>
      <c r="D100" s="31">
        <v>0.60416666666666663</v>
      </c>
      <c r="E100" s="34" t="s">
        <v>171</v>
      </c>
      <c r="F100" t="s">
        <v>1272</v>
      </c>
      <c r="G100" t="s">
        <v>3</v>
      </c>
      <c r="N100" s="31"/>
      <c r="O100" s="31"/>
    </row>
    <row r="101" spans="1:16">
      <c r="A101" s="30">
        <v>45577</v>
      </c>
      <c r="B101" s="82" t="s">
        <v>176</v>
      </c>
      <c r="C101" s="31">
        <v>0.61458333333333337</v>
      </c>
      <c r="D101" s="31">
        <v>0.65625</v>
      </c>
      <c r="E101" s="34" t="s">
        <v>171</v>
      </c>
      <c r="F101" t="s">
        <v>1273</v>
      </c>
      <c r="G101" t="s">
        <v>3</v>
      </c>
      <c r="N101" s="31"/>
      <c r="O101" s="31"/>
      <c r="P101" s="31"/>
    </row>
    <row r="102" spans="1:16">
      <c r="A102" s="30">
        <v>45577</v>
      </c>
      <c r="B102" s="82" t="s">
        <v>176</v>
      </c>
      <c r="C102" s="31">
        <v>0.66666666666666663</v>
      </c>
      <c r="D102" s="31">
        <v>0.70833333333333337</v>
      </c>
      <c r="E102" s="34" t="s">
        <v>171</v>
      </c>
      <c r="F102" t="s">
        <v>1298</v>
      </c>
      <c r="G102" t="s">
        <v>5</v>
      </c>
      <c r="N102" s="31"/>
      <c r="O102" s="31"/>
    </row>
    <row r="103" spans="1:16" ht="14.5" thickBot="1">
      <c r="A103" s="30">
        <v>45577</v>
      </c>
      <c r="B103" s="82" t="s">
        <v>176</v>
      </c>
      <c r="C103" s="31">
        <v>0.71875</v>
      </c>
      <c r="D103" s="31">
        <v>0.76041666666424135</v>
      </c>
      <c r="E103" s="34" t="s">
        <v>171</v>
      </c>
      <c r="F103" s="146"/>
      <c r="G103" s="146"/>
      <c r="N103" s="31"/>
      <c r="O103" s="31"/>
    </row>
    <row r="104" spans="1:16">
      <c r="A104" s="30">
        <v>45577</v>
      </c>
      <c r="B104" s="82" t="s">
        <v>177</v>
      </c>
      <c r="C104" s="138">
        <v>0.3125</v>
      </c>
      <c r="D104" s="139">
        <v>0.35416666666666669</v>
      </c>
      <c r="E104" s="140">
        <v>4.1666666666666664E-2</v>
      </c>
      <c r="F104" s="141" t="s">
        <v>1271</v>
      </c>
      <c r="G104" s="74" t="s">
        <v>2</v>
      </c>
      <c r="N104" s="31"/>
      <c r="O104" s="31"/>
    </row>
    <row r="105" spans="1:16" ht="14.5" thickBot="1">
      <c r="A105" s="30">
        <v>45577</v>
      </c>
      <c r="B105" s="82" t="s">
        <v>177</v>
      </c>
      <c r="C105" s="142">
        <v>0.375</v>
      </c>
      <c r="D105" s="126">
        <v>0.41666666666666669</v>
      </c>
      <c r="E105" s="128">
        <v>4.1666666666666664E-2</v>
      </c>
      <c r="F105" s="3" t="s">
        <v>1224</v>
      </c>
      <c r="G105" s="78" t="s">
        <v>2</v>
      </c>
      <c r="N105" s="31"/>
      <c r="O105" s="31"/>
    </row>
    <row r="106" spans="1:16">
      <c r="A106" s="30">
        <v>45577</v>
      </c>
      <c r="B106" s="82" t="s">
        <v>177</v>
      </c>
      <c r="C106" s="31">
        <v>0.4375</v>
      </c>
      <c r="D106" s="31">
        <v>0.47916666666666669</v>
      </c>
      <c r="E106" s="32">
        <v>4.1666666666666664E-2</v>
      </c>
      <c r="F106" t="s">
        <v>1286</v>
      </c>
      <c r="G106" t="s">
        <v>7</v>
      </c>
      <c r="N106" s="31"/>
      <c r="O106" s="31"/>
    </row>
    <row r="107" spans="1:16">
      <c r="A107" s="30">
        <v>45577</v>
      </c>
      <c r="B107" s="82" t="s">
        <v>177</v>
      </c>
      <c r="C107" s="31">
        <v>0.5</v>
      </c>
      <c r="D107" s="31">
        <v>0.54166666666666663</v>
      </c>
      <c r="E107" s="34" t="s">
        <v>171</v>
      </c>
      <c r="F107" t="s">
        <v>1241</v>
      </c>
      <c r="G107" t="s">
        <v>7</v>
      </c>
      <c r="N107" s="31"/>
      <c r="O107" s="31"/>
    </row>
    <row r="108" spans="1:16">
      <c r="A108" s="30">
        <v>45577</v>
      </c>
      <c r="B108" s="82" t="s">
        <v>177</v>
      </c>
      <c r="C108" s="31">
        <v>0.55208333333333337</v>
      </c>
      <c r="D108" s="31">
        <v>0.59375</v>
      </c>
      <c r="E108" s="34" t="s">
        <v>171</v>
      </c>
      <c r="F108" t="s">
        <v>1287</v>
      </c>
      <c r="G108" t="s">
        <v>7</v>
      </c>
      <c r="N108" s="31"/>
      <c r="O108" s="31"/>
    </row>
    <row r="109" spans="1:16">
      <c r="A109" s="30">
        <v>45577</v>
      </c>
      <c r="B109" s="82" t="s">
        <v>177</v>
      </c>
      <c r="C109" s="31">
        <v>0.61458333333575865</v>
      </c>
      <c r="D109" s="31">
        <v>0.66666666666424135</v>
      </c>
      <c r="E109" s="34" t="s">
        <v>172</v>
      </c>
      <c r="F109" t="s">
        <v>1289</v>
      </c>
      <c r="G109" t="s">
        <v>10</v>
      </c>
      <c r="N109" s="31"/>
      <c r="O109" s="31"/>
    </row>
    <row r="110" spans="1:16">
      <c r="A110" s="30">
        <v>45577</v>
      </c>
      <c r="B110" s="82" t="s">
        <v>177</v>
      </c>
      <c r="C110" s="31">
        <v>0.67708333333575865</v>
      </c>
      <c r="D110" s="31">
        <v>0.72916666666424135</v>
      </c>
      <c r="E110" s="34" t="s">
        <v>172</v>
      </c>
      <c r="F110" t="s">
        <v>1290</v>
      </c>
      <c r="G110" t="s">
        <v>10</v>
      </c>
      <c r="K110" s="31"/>
      <c r="N110" s="31"/>
      <c r="O110" s="31"/>
      <c r="P110" s="31"/>
    </row>
    <row r="111" spans="1:16" ht="14.5" thickBot="1">
      <c r="A111" s="124">
        <v>45577</v>
      </c>
      <c r="B111" s="125" t="s">
        <v>177</v>
      </c>
      <c r="C111" s="126">
        <v>0.73958333333575865</v>
      </c>
      <c r="D111" s="126">
        <v>0.79166666666424135</v>
      </c>
      <c r="E111" s="127" t="s">
        <v>172</v>
      </c>
      <c r="F111" s="3" t="s">
        <v>1291</v>
      </c>
      <c r="G111" s="3" t="s">
        <v>10</v>
      </c>
      <c r="H111" s="3"/>
      <c r="I111" s="3"/>
      <c r="K111" s="31"/>
      <c r="N111" s="31"/>
      <c r="O111" s="31"/>
    </row>
    <row r="112" spans="1:16">
      <c r="A112" s="30">
        <v>45578</v>
      </c>
      <c r="B112" s="82" t="s">
        <v>169</v>
      </c>
      <c r="C112" s="31">
        <v>0.3125</v>
      </c>
      <c r="D112" s="31">
        <v>0.35416666666424135</v>
      </c>
      <c r="E112" s="34" t="s">
        <v>171</v>
      </c>
      <c r="F112" t="s">
        <v>1321</v>
      </c>
      <c r="G112" t="s">
        <v>4</v>
      </c>
      <c r="K112" s="31"/>
      <c r="N112" s="31"/>
      <c r="O112" s="31"/>
    </row>
    <row r="113" spans="1:19">
      <c r="A113" s="30">
        <v>45578</v>
      </c>
      <c r="B113" s="82" t="s">
        <v>174</v>
      </c>
      <c r="C113" s="31">
        <v>0.33333333333333331</v>
      </c>
      <c r="D113" s="31">
        <v>0.375</v>
      </c>
      <c r="E113" s="32">
        <v>4.166666666666663E-2</v>
      </c>
      <c r="F113" t="s">
        <v>1299</v>
      </c>
      <c r="G113" t="s">
        <v>7</v>
      </c>
      <c r="K113" s="31"/>
      <c r="N113" s="31"/>
      <c r="O113" s="31"/>
    </row>
    <row r="114" spans="1:19">
      <c r="A114" s="30">
        <v>45578</v>
      </c>
      <c r="B114" s="82" t="s">
        <v>174</v>
      </c>
      <c r="C114" s="31">
        <v>0.38541666666666669</v>
      </c>
      <c r="D114" s="31">
        <v>0.42708333333333331</v>
      </c>
      <c r="E114" s="32">
        <v>4.1666666666666685E-2</v>
      </c>
      <c r="F114" t="s">
        <v>1300</v>
      </c>
      <c r="G114" t="s">
        <v>7</v>
      </c>
      <c r="K114" s="31"/>
      <c r="N114" s="31"/>
      <c r="O114" s="31"/>
    </row>
    <row r="115" spans="1:19">
      <c r="A115" s="30">
        <v>45578</v>
      </c>
      <c r="B115" s="82" t="s">
        <v>174</v>
      </c>
      <c r="C115" s="31">
        <v>0.4375</v>
      </c>
      <c r="D115" s="31">
        <v>0.47916666666666669</v>
      </c>
      <c r="E115" s="32">
        <v>4.1666666666666685E-2</v>
      </c>
      <c r="F115" t="s">
        <v>1301</v>
      </c>
      <c r="G115" t="s">
        <v>7</v>
      </c>
      <c r="K115" s="31"/>
      <c r="N115" s="31"/>
      <c r="O115" s="31"/>
    </row>
    <row r="116" spans="1:19">
      <c r="A116" s="30">
        <v>45578</v>
      </c>
      <c r="B116" s="82" t="s">
        <v>174</v>
      </c>
      <c r="C116" s="31">
        <v>0.48958333333333331</v>
      </c>
      <c r="D116" s="31">
        <v>0.54166666666666663</v>
      </c>
      <c r="E116" s="32">
        <v>5.208333333333337E-2</v>
      </c>
      <c r="F116" t="s">
        <v>1281</v>
      </c>
      <c r="G116" t="s">
        <v>13</v>
      </c>
      <c r="K116" s="31"/>
      <c r="N116" s="31"/>
      <c r="O116" s="31"/>
    </row>
    <row r="117" spans="1:19">
      <c r="A117" s="30">
        <v>45578</v>
      </c>
      <c r="B117" s="82" t="s">
        <v>174</v>
      </c>
      <c r="C117" s="31">
        <v>0.55208333333333337</v>
      </c>
      <c r="D117" s="31">
        <v>0.60416666666666663</v>
      </c>
      <c r="E117" s="32">
        <v>5.208333333333337E-2</v>
      </c>
      <c r="F117" t="s">
        <v>1282</v>
      </c>
      <c r="G117" t="s">
        <v>13</v>
      </c>
      <c r="K117" s="31"/>
      <c r="N117" s="31"/>
      <c r="O117" s="31"/>
      <c r="P117" s="31"/>
    </row>
    <row r="118" spans="1:19">
      <c r="A118" s="30">
        <v>45578</v>
      </c>
      <c r="B118" s="82" t="s">
        <v>174</v>
      </c>
      <c r="C118" s="31">
        <v>0.61458333333333337</v>
      </c>
      <c r="D118" s="31">
        <v>0.66666666666666663</v>
      </c>
      <c r="E118" s="32">
        <v>5.208333333333337E-2</v>
      </c>
      <c r="F118" t="s">
        <v>1283</v>
      </c>
      <c r="G118" t="s">
        <v>13</v>
      </c>
      <c r="K118" s="31"/>
      <c r="N118" s="31"/>
      <c r="O118" s="31"/>
      <c r="P118" s="31"/>
    </row>
    <row r="119" spans="1:19">
      <c r="A119" s="30">
        <v>45578</v>
      </c>
      <c r="B119" s="82" t="s">
        <v>174</v>
      </c>
      <c r="C119" s="31">
        <v>0.67708333333333337</v>
      </c>
      <c r="D119" s="31">
        <v>0.72916666666666663</v>
      </c>
      <c r="E119" s="32">
        <v>5.208333333333337E-2</v>
      </c>
      <c r="F119" t="s">
        <v>1313</v>
      </c>
      <c r="G119" t="s">
        <v>8</v>
      </c>
      <c r="N119" s="31"/>
      <c r="O119" s="31"/>
      <c r="P119" s="31"/>
    </row>
    <row r="120" spans="1:19">
      <c r="A120" s="30">
        <v>45578</v>
      </c>
      <c r="B120" s="82" t="s">
        <v>174</v>
      </c>
      <c r="C120" s="31">
        <v>0.73958333333333337</v>
      </c>
      <c r="D120" s="31">
        <v>0.79166666666666663</v>
      </c>
      <c r="E120" s="32">
        <v>5.208333333333337E-2</v>
      </c>
      <c r="F120" t="s">
        <v>1314</v>
      </c>
      <c r="G120" t="s">
        <v>8</v>
      </c>
      <c r="I120" s="31"/>
      <c r="N120" s="31"/>
      <c r="O120" s="31"/>
      <c r="P120" s="31"/>
    </row>
    <row r="121" spans="1:19">
      <c r="A121" s="30">
        <v>45578</v>
      </c>
      <c r="B121" s="82" t="s">
        <v>174</v>
      </c>
      <c r="C121" s="31">
        <v>0.80208333333333337</v>
      </c>
      <c r="D121" s="31">
        <v>0.85416666666666663</v>
      </c>
      <c r="E121" s="32">
        <v>5.208333333333337E-2</v>
      </c>
      <c r="F121" t="s">
        <v>1315</v>
      </c>
      <c r="G121" t="s">
        <v>8</v>
      </c>
      <c r="I121" s="31"/>
      <c r="N121" s="31"/>
      <c r="O121" s="31"/>
      <c r="P121" s="31"/>
    </row>
    <row r="122" spans="1:19">
      <c r="A122" s="30">
        <v>45578</v>
      </c>
      <c r="B122" s="82" t="s">
        <v>174</v>
      </c>
      <c r="C122" s="31">
        <v>0.86458333333333337</v>
      </c>
      <c r="D122" s="31">
        <v>0.91666666666666663</v>
      </c>
      <c r="E122" s="32">
        <v>5.2083333333333336E-2</v>
      </c>
      <c r="F122" t="s">
        <v>1317</v>
      </c>
      <c r="G122" t="s">
        <v>12</v>
      </c>
      <c r="I122" s="31"/>
      <c r="N122" s="31"/>
      <c r="O122" s="31"/>
      <c r="P122" s="31"/>
    </row>
    <row r="123" spans="1:19">
      <c r="A123" s="30">
        <v>45578</v>
      </c>
      <c r="B123" s="82" t="s">
        <v>175</v>
      </c>
      <c r="C123" s="31">
        <v>0.33333333333333331</v>
      </c>
      <c r="D123" s="31">
        <v>0.38541666666666669</v>
      </c>
      <c r="E123" s="32">
        <v>5.2083333333333336E-2</v>
      </c>
      <c r="F123" t="s">
        <v>1267</v>
      </c>
      <c r="G123" t="s">
        <v>4</v>
      </c>
      <c r="I123" s="31"/>
      <c r="N123" s="31"/>
      <c r="O123" s="31"/>
      <c r="P123" s="31"/>
    </row>
    <row r="124" spans="1:19">
      <c r="A124" s="30">
        <v>45578</v>
      </c>
      <c r="B124" s="82" t="s">
        <v>175</v>
      </c>
      <c r="C124" s="31">
        <v>0.39583333333575865</v>
      </c>
      <c r="D124" s="31">
        <v>0.44791666666424135</v>
      </c>
      <c r="E124" s="34" t="s">
        <v>172</v>
      </c>
      <c r="F124" t="s">
        <v>131</v>
      </c>
      <c r="G124" t="s">
        <v>131</v>
      </c>
      <c r="I124" s="31"/>
      <c r="N124" s="31"/>
      <c r="O124" s="31"/>
      <c r="P124" s="31"/>
    </row>
    <row r="125" spans="1:19">
      <c r="A125" s="30">
        <v>45578</v>
      </c>
      <c r="B125" s="82" t="s">
        <v>175</v>
      </c>
      <c r="C125" s="31">
        <v>0.45833333333575865</v>
      </c>
      <c r="D125" s="31">
        <v>0.51041666666424135</v>
      </c>
      <c r="E125" s="34" t="s">
        <v>172</v>
      </c>
      <c r="F125" t="s">
        <v>132</v>
      </c>
      <c r="G125" t="s">
        <v>132</v>
      </c>
      <c r="I125" s="31"/>
      <c r="N125" s="31"/>
      <c r="O125" s="31"/>
      <c r="P125" s="31"/>
    </row>
    <row r="126" spans="1:19">
      <c r="A126" s="30">
        <v>45578</v>
      </c>
      <c r="B126" s="82" t="s">
        <v>175</v>
      </c>
      <c r="C126" s="31">
        <v>0.52083333333575865</v>
      </c>
      <c r="D126" s="31">
        <v>0.57291666666424135</v>
      </c>
      <c r="E126" s="34" t="s">
        <v>172</v>
      </c>
      <c r="F126" t="s">
        <v>102</v>
      </c>
      <c r="G126" t="s">
        <v>102</v>
      </c>
      <c r="I126" s="31"/>
      <c r="N126" s="31"/>
      <c r="O126" s="31"/>
      <c r="P126" s="31"/>
    </row>
    <row r="127" spans="1:19">
      <c r="A127" s="30">
        <v>45578</v>
      </c>
      <c r="B127" s="82" t="s">
        <v>175</v>
      </c>
      <c r="C127" s="31">
        <v>0.58333333333575865</v>
      </c>
      <c r="D127" s="31">
        <v>0.63541666666424135</v>
      </c>
      <c r="E127" s="34" t="s">
        <v>172</v>
      </c>
      <c r="F127" t="s">
        <v>104</v>
      </c>
      <c r="G127" t="s">
        <v>104</v>
      </c>
      <c r="I127" s="31"/>
      <c r="K127" s="33"/>
      <c r="L127" s="33"/>
      <c r="M127" s="33"/>
      <c r="N127" s="33"/>
      <c r="O127" s="33"/>
      <c r="P127" s="33"/>
      <c r="Q127" s="33"/>
      <c r="R127" s="33"/>
      <c r="S127" s="33"/>
    </row>
    <row r="128" spans="1:19">
      <c r="A128" s="30">
        <v>45578</v>
      </c>
      <c r="B128" s="82" t="s">
        <v>175</v>
      </c>
      <c r="C128" s="31">
        <v>0.64583333333575865</v>
      </c>
      <c r="D128" s="31">
        <v>0.69791666666424135</v>
      </c>
      <c r="E128" s="34" t="s">
        <v>172</v>
      </c>
      <c r="F128" t="s">
        <v>152</v>
      </c>
      <c r="G128" t="s">
        <v>152</v>
      </c>
      <c r="K128" s="33"/>
      <c r="L128" s="33"/>
      <c r="M128" s="33"/>
      <c r="N128" s="33"/>
      <c r="O128" s="33"/>
      <c r="P128" s="33"/>
      <c r="Q128" s="33"/>
      <c r="R128" s="33"/>
      <c r="S128" s="33"/>
    </row>
    <row r="129" spans="1:19">
      <c r="A129" s="30">
        <v>45578</v>
      </c>
      <c r="B129" s="82" t="s">
        <v>175</v>
      </c>
      <c r="C129" s="31">
        <v>0.70833333333575865</v>
      </c>
      <c r="D129" s="31">
        <v>0.76041666666424135</v>
      </c>
      <c r="E129" s="34" t="s">
        <v>172</v>
      </c>
      <c r="F129" t="s">
        <v>135</v>
      </c>
      <c r="G129" t="s">
        <v>135</v>
      </c>
      <c r="K129" s="33"/>
      <c r="L129" s="33"/>
      <c r="M129" s="33"/>
      <c r="N129" s="33"/>
      <c r="O129" s="33"/>
      <c r="P129" s="33"/>
      <c r="Q129" s="33"/>
      <c r="R129" s="33"/>
      <c r="S129" s="33"/>
    </row>
    <row r="130" spans="1:19">
      <c r="A130" s="30">
        <v>45578</v>
      </c>
      <c r="B130" s="82" t="s">
        <v>175</v>
      </c>
      <c r="C130" s="31">
        <v>0.77083333333575865</v>
      </c>
      <c r="D130" s="31">
        <v>0.82291666666666663</v>
      </c>
      <c r="E130" s="32">
        <v>5.2083333333333336E-2</v>
      </c>
      <c r="F130" t="s">
        <v>134</v>
      </c>
      <c r="G130" t="s">
        <v>134</v>
      </c>
      <c r="K130" s="33"/>
      <c r="L130" s="33"/>
      <c r="M130" s="33"/>
      <c r="N130" s="33"/>
      <c r="O130" s="33"/>
      <c r="P130" s="33"/>
      <c r="Q130" s="33"/>
      <c r="R130" s="33"/>
      <c r="S130" s="33"/>
    </row>
    <row r="131" spans="1:19">
      <c r="A131" s="30">
        <v>45578</v>
      </c>
      <c r="B131" s="82" t="s">
        <v>176</v>
      </c>
      <c r="C131" s="31">
        <v>0.3125</v>
      </c>
      <c r="D131" s="31">
        <v>0.36458333333333331</v>
      </c>
      <c r="E131" s="32">
        <v>5.2083333333333336E-2</v>
      </c>
      <c r="F131" t="s">
        <v>1270</v>
      </c>
      <c r="G131" t="s">
        <v>8</v>
      </c>
      <c r="K131" s="33"/>
      <c r="L131" s="33"/>
      <c r="M131" s="33"/>
      <c r="N131" s="33"/>
      <c r="O131" s="33"/>
      <c r="P131" s="33"/>
      <c r="Q131" s="33"/>
      <c r="R131" s="33"/>
      <c r="S131" s="33"/>
    </row>
    <row r="132" spans="1:19">
      <c r="A132" s="30">
        <v>45578</v>
      </c>
      <c r="B132" s="82" t="s">
        <v>176</v>
      </c>
      <c r="C132" s="31">
        <v>0.375</v>
      </c>
      <c r="D132" s="31">
        <v>0.42708333333333331</v>
      </c>
      <c r="E132" s="32">
        <v>5.2083333333333336E-2</v>
      </c>
      <c r="F132" t="s">
        <v>1311</v>
      </c>
      <c r="G132" t="s">
        <v>8</v>
      </c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>
      <c r="A133" s="30">
        <v>45578</v>
      </c>
      <c r="B133" s="82" t="s">
        <v>176</v>
      </c>
      <c r="C133" s="31">
        <v>0.4375</v>
      </c>
      <c r="D133" s="31">
        <v>0.48958333333333331</v>
      </c>
      <c r="E133" s="32">
        <v>5.2083333333333336E-2</v>
      </c>
      <c r="F133" t="s">
        <v>1312</v>
      </c>
      <c r="G133" t="s">
        <v>8</v>
      </c>
      <c r="K133" s="33"/>
      <c r="L133" s="33"/>
      <c r="M133" s="33"/>
      <c r="N133" s="33"/>
      <c r="O133" s="33"/>
      <c r="P133" s="33"/>
      <c r="Q133" s="33"/>
      <c r="R133" s="33"/>
      <c r="S133" s="33"/>
    </row>
    <row r="134" spans="1:19">
      <c r="A134" s="30">
        <v>45578</v>
      </c>
      <c r="B134" s="82" t="s">
        <v>176</v>
      </c>
      <c r="C134" s="31">
        <v>0.5</v>
      </c>
      <c r="D134" s="31">
        <v>0.55208333333333337</v>
      </c>
      <c r="E134" s="32">
        <v>5.2083333333333336E-2</v>
      </c>
      <c r="F134" t="s">
        <v>1269</v>
      </c>
      <c r="G134" t="s">
        <v>4</v>
      </c>
      <c r="K134" s="33"/>
      <c r="L134" s="33"/>
      <c r="M134" s="33"/>
      <c r="N134" s="33"/>
      <c r="O134" s="33"/>
      <c r="P134" s="33"/>
      <c r="Q134" s="33"/>
      <c r="R134" s="33"/>
      <c r="S134" s="33"/>
    </row>
    <row r="135" spans="1:19">
      <c r="A135" s="30">
        <v>45578</v>
      </c>
      <c r="B135" s="82" t="s">
        <v>176</v>
      </c>
      <c r="C135" s="31">
        <v>0.5625</v>
      </c>
      <c r="D135" s="31">
        <v>0.61458333333333337</v>
      </c>
      <c r="E135" s="32">
        <v>5.2083333333333336E-2</v>
      </c>
      <c r="F135" t="s">
        <v>1266</v>
      </c>
      <c r="G135" t="s">
        <v>12</v>
      </c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>
      <c r="A136" s="30">
        <v>45578</v>
      </c>
      <c r="B136" s="82" t="s">
        <v>176</v>
      </c>
      <c r="C136" s="31">
        <v>0.625</v>
      </c>
      <c r="D136" s="31">
        <v>0.67708333333333337</v>
      </c>
      <c r="E136" s="32">
        <v>5.2083333333333336E-2</v>
      </c>
      <c r="F136" t="s">
        <v>1268</v>
      </c>
      <c r="G136" t="s">
        <v>12</v>
      </c>
      <c r="N136" s="31"/>
      <c r="O136" s="31"/>
    </row>
    <row r="137" spans="1:19">
      <c r="A137" s="30">
        <v>45578</v>
      </c>
      <c r="B137" s="82" t="s">
        <v>176</v>
      </c>
      <c r="C137" s="31">
        <v>0.6875</v>
      </c>
      <c r="D137" s="31">
        <v>0.73958333333333337</v>
      </c>
      <c r="E137" s="32">
        <v>5.2083333333333336E-2</v>
      </c>
      <c r="F137" t="s">
        <v>1320</v>
      </c>
      <c r="G137" t="s">
        <v>4</v>
      </c>
      <c r="N137" s="31"/>
      <c r="O137" s="33"/>
    </row>
    <row r="138" spans="1:19">
      <c r="A138" s="30">
        <v>45578</v>
      </c>
      <c r="B138" s="82" t="s">
        <v>176</v>
      </c>
      <c r="C138" s="31">
        <v>0.75</v>
      </c>
      <c r="D138" s="31">
        <v>0.80208333333333337</v>
      </c>
      <c r="E138" s="32">
        <v>5.2083333333333336E-2</v>
      </c>
      <c r="F138" t="s">
        <v>1319</v>
      </c>
      <c r="G138" t="s">
        <v>4</v>
      </c>
      <c r="N138" s="33"/>
      <c r="O138" s="33"/>
    </row>
    <row r="139" spans="1:19">
      <c r="A139" s="30">
        <v>45578</v>
      </c>
      <c r="B139" s="82" t="s">
        <v>176</v>
      </c>
      <c r="C139" s="31">
        <v>0.8125</v>
      </c>
      <c r="D139" s="31">
        <v>0.86458333333333337</v>
      </c>
      <c r="E139" s="32">
        <v>5.2083333333333336E-2</v>
      </c>
      <c r="F139" t="s">
        <v>1318</v>
      </c>
      <c r="G139" t="s">
        <v>4</v>
      </c>
      <c r="N139" s="31"/>
      <c r="O139" s="31"/>
    </row>
    <row r="140" spans="1:19">
      <c r="A140" s="30">
        <v>45578</v>
      </c>
      <c r="B140" s="82" t="s">
        <v>177</v>
      </c>
      <c r="C140" s="31">
        <v>0.33333333333333331</v>
      </c>
      <c r="D140" s="31">
        <v>0.38541666666424135</v>
      </c>
      <c r="E140" s="32">
        <v>5.2083333333333336E-2</v>
      </c>
      <c r="F140" t="s">
        <v>1293</v>
      </c>
      <c r="G140" t="s">
        <v>11</v>
      </c>
      <c r="N140" s="31"/>
      <c r="O140" s="31"/>
    </row>
    <row r="141" spans="1:19">
      <c r="A141" s="30">
        <v>45578</v>
      </c>
      <c r="B141" s="82" t="s">
        <v>177</v>
      </c>
      <c r="C141" s="31">
        <v>0.39583333333333331</v>
      </c>
      <c r="D141" s="31">
        <v>0.44791666666666669</v>
      </c>
      <c r="E141" s="32">
        <v>5.2083333333333336E-2</v>
      </c>
      <c r="F141" t="s">
        <v>1294</v>
      </c>
      <c r="G141" t="s">
        <v>11</v>
      </c>
      <c r="N141" s="31"/>
      <c r="O141" s="31"/>
    </row>
    <row r="142" spans="1:19">
      <c r="A142" s="30">
        <v>45578</v>
      </c>
      <c r="B142" s="82" t="s">
        <v>177</v>
      </c>
      <c r="C142" s="31">
        <v>0.45833333333333331</v>
      </c>
      <c r="D142" s="31">
        <v>0.52083333333333337</v>
      </c>
      <c r="E142" s="32">
        <v>6.25E-2</v>
      </c>
      <c r="F142" t="s">
        <v>138</v>
      </c>
      <c r="G142" t="s">
        <v>138</v>
      </c>
      <c r="N142" s="33"/>
      <c r="O142" s="33"/>
    </row>
    <row r="143" spans="1:19">
      <c r="A143" s="30">
        <v>45578</v>
      </c>
      <c r="B143" s="82" t="s">
        <v>177</v>
      </c>
      <c r="C143" s="31">
        <v>0.53125</v>
      </c>
      <c r="D143" s="31">
        <v>0.59375</v>
      </c>
      <c r="E143" s="32">
        <v>6.25E-2</v>
      </c>
      <c r="F143" t="s">
        <v>137</v>
      </c>
      <c r="G143" t="s">
        <v>137</v>
      </c>
    </row>
    <row r="144" spans="1:19">
      <c r="A144" s="30">
        <v>45578</v>
      </c>
      <c r="B144" s="82" t="s">
        <v>177</v>
      </c>
      <c r="C144" s="31">
        <v>0.60416666666666663</v>
      </c>
      <c r="D144" s="31">
        <v>0.66666666666666663</v>
      </c>
      <c r="E144" s="32">
        <v>6.25E-2</v>
      </c>
      <c r="F144" t="s">
        <v>144</v>
      </c>
      <c r="G144" t="s">
        <v>144</v>
      </c>
    </row>
    <row r="145" spans="1:9">
      <c r="A145" s="30">
        <v>45578</v>
      </c>
      <c r="B145" s="82" t="s">
        <v>177</v>
      </c>
      <c r="C145" s="31">
        <v>0.6875</v>
      </c>
      <c r="D145" s="31">
        <v>0.75</v>
      </c>
      <c r="E145" s="32">
        <v>6.25E-2</v>
      </c>
      <c r="F145" t="s">
        <v>139</v>
      </c>
      <c r="G145" t="s">
        <v>139</v>
      </c>
    </row>
    <row r="146" spans="1:9">
      <c r="A146" s="30">
        <v>45578</v>
      </c>
      <c r="B146" s="82" t="s">
        <v>177</v>
      </c>
      <c r="C146" s="31">
        <v>0.76041666666666663</v>
      </c>
      <c r="D146" s="31">
        <v>0.82291666666666663</v>
      </c>
      <c r="E146" s="32">
        <v>6.25E-2</v>
      </c>
      <c r="F146" t="s">
        <v>111</v>
      </c>
      <c r="G146" t="s">
        <v>111</v>
      </c>
    </row>
    <row r="147" spans="1:9" ht="14.5" thickBot="1">
      <c r="A147" s="124">
        <v>45578</v>
      </c>
      <c r="B147" s="125" t="s">
        <v>177</v>
      </c>
      <c r="C147" s="126">
        <v>0.83333333333333337</v>
      </c>
      <c r="D147" s="126">
        <v>0.88541666666666663</v>
      </c>
      <c r="E147" s="128">
        <v>5.2083333333333336E-2</v>
      </c>
      <c r="F147" s="3" t="s">
        <v>1316</v>
      </c>
      <c r="G147" s="3" t="s">
        <v>12</v>
      </c>
      <c r="H147" s="3"/>
      <c r="I147" s="3"/>
    </row>
    <row r="148" spans="1:9">
      <c r="A148" s="30">
        <v>45579</v>
      </c>
      <c r="B148" s="82" t="s">
        <v>173</v>
      </c>
      <c r="C148" s="31">
        <v>0.6875</v>
      </c>
      <c r="D148" s="31">
        <v>0.72916666666666663</v>
      </c>
      <c r="E148" s="32">
        <v>4.1666666666666664E-2</v>
      </c>
      <c r="F148" s="19" t="s">
        <v>1426</v>
      </c>
      <c r="G148" s="19" t="s">
        <v>1426</v>
      </c>
    </row>
    <row r="149" spans="1:9">
      <c r="A149" s="30">
        <v>45579</v>
      </c>
      <c r="B149" s="82" t="s">
        <v>173</v>
      </c>
      <c r="C149" s="31">
        <v>0.73958333333333337</v>
      </c>
      <c r="D149" s="31">
        <v>0.78125</v>
      </c>
      <c r="E149" s="32">
        <v>4.1666666666666664E-2</v>
      </c>
      <c r="F149" s="19" t="s">
        <v>1426</v>
      </c>
      <c r="G149" s="19" t="s">
        <v>1426</v>
      </c>
    </row>
    <row r="150" spans="1:9">
      <c r="A150" s="30">
        <v>45579</v>
      </c>
      <c r="B150" s="82" t="s">
        <v>173</v>
      </c>
      <c r="C150" s="31">
        <v>0.79166666666666663</v>
      </c>
      <c r="D150" s="31">
        <v>0.83333333333333337</v>
      </c>
      <c r="F150" s="19" t="s">
        <v>1426</v>
      </c>
      <c r="G150" s="19" t="s">
        <v>1426</v>
      </c>
    </row>
    <row r="151" spans="1:9">
      <c r="A151" s="30">
        <v>45579</v>
      </c>
      <c r="B151" s="82" t="s">
        <v>176</v>
      </c>
      <c r="C151" s="31">
        <v>0.39583333333333331</v>
      </c>
      <c r="D151" s="31">
        <v>0.44791666666666669</v>
      </c>
      <c r="E151" s="34" t="s">
        <v>172</v>
      </c>
      <c r="F151" t="s">
        <v>1306</v>
      </c>
      <c r="G151" t="s">
        <v>4</v>
      </c>
    </row>
    <row r="152" spans="1:9">
      <c r="A152" s="30">
        <v>45579</v>
      </c>
      <c r="B152" s="82" t="s">
        <v>176</v>
      </c>
      <c r="C152" s="31">
        <v>0.45833333333333331</v>
      </c>
      <c r="D152" s="31">
        <v>0.53125</v>
      </c>
      <c r="E152" s="34" t="s">
        <v>172</v>
      </c>
      <c r="F152" t="s">
        <v>1308</v>
      </c>
      <c r="G152" t="s">
        <v>8</v>
      </c>
    </row>
    <row r="153" spans="1:9">
      <c r="A153" s="30">
        <v>45579</v>
      </c>
      <c r="B153" s="82" t="s">
        <v>176</v>
      </c>
      <c r="C153" s="31">
        <v>0.54166666666666663</v>
      </c>
      <c r="D153" s="33">
        <v>0.59375</v>
      </c>
      <c r="E153" s="93">
        <v>5.2083333333333336E-2</v>
      </c>
      <c r="F153" t="s">
        <v>1307</v>
      </c>
      <c r="G153" t="s">
        <v>4</v>
      </c>
    </row>
    <row r="154" spans="1:9">
      <c r="A154" s="30">
        <v>45579</v>
      </c>
      <c r="B154" s="82" t="s">
        <v>176</v>
      </c>
      <c r="C154" s="33">
        <v>0.60416666666666663</v>
      </c>
      <c r="D154" s="33">
        <v>0.65625</v>
      </c>
      <c r="E154" s="93">
        <v>5.2083333333333336E-2</v>
      </c>
      <c r="F154" t="s">
        <v>1309</v>
      </c>
      <c r="G154" t="s">
        <v>8</v>
      </c>
    </row>
    <row r="155" spans="1:9">
      <c r="A155" s="30">
        <v>45579</v>
      </c>
      <c r="B155" s="82" t="s">
        <v>176</v>
      </c>
      <c r="C155" s="33">
        <v>0.66666666666666663</v>
      </c>
      <c r="D155" s="33">
        <v>0.71875</v>
      </c>
      <c r="E155" s="93">
        <v>5.2083333333333336E-2</v>
      </c>
      <c r="F155" t="s">
        <v>1310</v>
      </c>
      <c r="G155" t="s">
        <v>12</v>
      </c>
    </row>
    <row r="156" spans="1:9">
      <c r="A156" s="30">
        <v>45579</v>
      </c>
      <c r="B156" s="82" t="s">
        <v>177</v>
      </c>
      <c r="C156" s="31">
        <v>0.375</v>
      </c>
      <c r="D156" s="31">
        <v>0.39583333333333331</v>
      </c>
    </row>
    <row r="157" spans="1:9">
      <c r="A157" s="30">
        <v>45579</v>
      </c>
      <c r="B157" s="82" t="s">
        <v>177</v>
      </c>
      <c r="C157" s="31">
        <v>0.40625</v>
      </c>
      <c r="D157" s="31">
        <v>0.46875</v>
      </c>
      <c r="E157" s="32">
        <v>6.25E-2</v>
      </c>
      <c r="F157" t="s">
        <v>143</v>
      </c>
      <c r="G157" t="s">
        <v>4</v>
      </c>
    </row>
    <row r="158" spans="1:9">
      <c r="A158" s="30">
        <v>45579</v>
      </c>
      <c r="B158" s="82" t="s">
        <v>177</v>
      </c>
      <c r="C158" s="31">
        <v>0.47916666666666669</v>
      </c>
      <c r="D158" s="31">
        <v>0.54166666666666663</v>
      </c>
      <c r="E158" s="129" t="s">
        <v>170</v>
      </c>
      <c r="F158" t="s">
        <v>142</v>
      </c>
      <c r="G158" t="s">
        <v>8</v>
      </c>
    </row>
    <row r="159" spans="1:9">
      <c r="A159" s="30">
        <v>45579</v>
      </c>
      <c r="B159" s="82" t="s">
        <v>177</v>
      </c>
      <c r="C159" s="33">
        <v>0.55208333333333337</v>
      </c>
      <c r="D159" s="33">
        <v>0.61458333333575865</v>
      </c>
      <c r="E159" s="93">
        <v>6.25E-2</v>
      </c>
      <c r="F159" t="s">
        <v>1178</v>
      </c>
      <c r="G159" t="s">
        <v>12</v>
      </c>
    </row>
  </sheetData>
  <autoFilter ref="A1:G159" xr:uid="{AF54BE18-FBAB-4D86-8FF2-11324F5C10D3}">
    <sortState xmlns:xlrd2="http://schemas.microsoft.com/office/spreadsheetml/2017/richdata2" ref="A2:G159">
      <sortCondition ref="G1:G159"/>
    </sortState>
  </autoFilter>
  <sortState xmlns:xlrd2="http://schemas.microsoft.com/office/spreadsheetml/2017/richdata2" ref="A2:G159">
    <sortCondition ref="A2:A159"/>
    <sortCondition ref="B2:B159"/>
    <sortCondition ref="C2:C159"/>
  </sortState>
  <phoneticPr fontId="7" type="noConversion"/>
  <conditionalFormatting sqref="B1:B36 B68:B154 B157:B1048576">
    <cfRule type="containsText" dxfId="16" priority="7" operator="containsText" text="RQB">
      <formula>NOT(ISERROR(SEARCH("RQB",B1)))</formula>
    </cfRule>
  </conditionalFormatting>
  <conditionalFormatting sqref="F76:F102 F159:F1048576 F21:F74 F1:F19 F104:F156">
    <cfRule type="duplicateValues" dxfId="15" priority="38"/>
  </conditionalFormatting>
  <conditionalFormatting sqref="F157:F158">
    <cfRule type="duplicateValues" dxfId="14" priority="5"/>
  </conditionalFormatting>
  <conditionalFormatting sqref="G1:G19 G21:G74 G76:G102 G104:G147 G151:G1048576">
    <cfRule type="containsText" dxfId="13" priority="4" operator="containsText" text="12C">
      <formula>NOT(ISERROR(SEARCH("12C",G1)))</formula>
    </cfRule>
  </conditionalFormatting>
  <conditionalFormatting sqref="G148">
    <cfRule type="duplicateValues" dxfId="12" priority="3"/>
  </conditionalFormatting>
  <conditionalFormatting sqref="G149">
    <cfRule type="duplicateValues" dxfId="11" priority="2"/>
  </conditionalFormatting>
  <conditionalFormatting sqref="G150">
    <cfRule type="duplicateValues" dxfId="10" priority="1"/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45607-0BBA-43CC-9597-3EBE3BEF26A8}">
  <dimension ref="A1:F159"/>
  <sheetViews>
    <sheetView topLeftCell="A78" workbookViewId="0">
      <selection activeCell="D50" activeCellId="1" sqref="F50 D50"/>
    </sheetView>
  </sheetViews>
  <sheetFormatPr defaultRowHeight="14"/>
  <cols>
    <col min="1" max="2" width="23.75" customWidth="1"/>
    <col min="3" max="3" width="16.5" customWidth="1"/>
    <col min="4" max="4" width="14.25" customWidth="1"/>
    <col min="7" max="7" width="9" customWidth="1"/>
  </cols>
  <sheetData>
    <row r="1" spans="1:4" ht="14.5" thickBot="1">
      <c r="A1" s="29" t="s">
        <v>164</v>
      </c>
      <c r="B1" s="29" t="s">
        <v>165</v>
      </c>
      <c r="C1" s="29" t="s">
        <v>166</v>
      </c>
      <c r="D1" s="29" t="s">
        <v>167</v>
      </c>
    </row>
    <row r="2" spans="1:4">
      <c r="A2" s="30">
        <v>45576</v>
      </c>
      <c r="B2" t="s">
        <v>217</v>
      </c>
      <c r="C2" s="31">
        <v>0.34375</v>
      </c>
      <c r="D2" s="31">
        <v>0.38541666666666669</v>
      </c>
    </row>
    <row r="3" spans="1:4">
      <c r="A3" s="30">
        <v>45576</v>
      </c>
      <c r="B3" t="s">
        <v>217</v>
      </c>
      <c r="C3" s="31">
        <v>0.39583333333333331</v>
      </c>
      <c r="D3" s="31">
        <v>0.4375</v>
      </c>
    </row>
    <row r="4" spans="1:4">
      <c r="A4" s="30">
        <v>45576</v>
      </c>
      <c r="B4" t="s">
        <v>217</v>
      </c>
      <c r="C4" s="31">
        <v>0.44791666666666669</v>
      </c>
      <c r="D4" s="31">
        <v>0.48958333333333331</v>
      </c>
    </row>
    <row r="5" spans="1:4">
      <c r="A5" s="30">
        <v>45576</v>
      </c>
      <c r="B5" t="s">
        <v>217</v>
      </c>
      <c r="C5" s="31">
        <v>0.5</v>
      </c>
      <c r="D5" s="31">
        <v>0.54166666666666663</v>
      </c>
    </row>
    <row r="6" spans="1:4">
      <c r="A6" s="30">
        <v>45576</v>
      </c>
      <c r="B6" t="s">
        <v>217</v>
      </c>
      <c r="C6" s="31">
        <v>0.55208333333333337</v>
      </c>
      <c r="D6" s="31">
        <v>0.59375</v>
      </c>
    </row>
    <row r="7" spans="1:4">
      <c r="A7" s="30">
        <v>45576</v>
      </c>
      <c r="B7" t="s">
        <v>217</v>
      </c>
      <c r="C7" s="31">
        <v>0.60416666666666663</v>
      </c>
      <c r="D7" s="31">
        <v>0.65625</v>
      </c>
    </row>
    <row r="8" spans="1:4">
      <c r="A8" s="110">
        <v>45576</v>
      </c>
      <c r="B8" t="s">
        <v>217</v>
      </c>
      <c r="C8" s="31">
        <v>0.66666666666666663</v>
      </c>
      <c r="D8" s="31">
        <v>0.71875</v>
      </c>
    </row>
    <row r="9" spans="1:4">
      <c r="A9" s="110">
        <v>45576</v>
      </c>
      <c r="B9" t="s">
        <v>217</v>
      </c>
      <c r="C9" s="31">
        <v>0.72916666666666663</v>
      </c>
      <c r="D9" s="31">
        <v>0.78125</v>
      </c>
    </row>
    <row r="10" spans="1:4">
      <c r="A10" s="30">
        <v>45576</v>
      </c>
      <c r="B10" s="82" t="s">
        <v>169</v>
      </c>
      <c r="C10" s="31">
        <v>0.34375</v>
      </c>
      <c r="D10" s="31">
        <v>0.39583333333333331</v>
      </c>
    </row>
    <row r="11" spans="1:4">
      <c r="A11" s="30">
        <v>45576</v>
      </c>
      <c r="B11" s="82" t="s">
        <v>169</v>
      </c>
      <c r="C11" s="31">
        <v>0.40625</v>
      </c>
      <c r="D11" s="31">
        <v>0.45833333333575865</v>
      </c>
    </row>
    <row r="12" spans="1:4">
      <c r="A12" s="30">
        <v>45576</v>
      </c>
      <c r="B12" s="82" t="s">
        <v>169</v>
      </c>
      <c r="C12" s="31">
        <v>0.46875</v>
      </c>
      <c r="D12" s="31">
        <v>0.52083333333333337</v>
      </c>
    </row>
    <row r="13" spans="1:4">
      <c r="A13" s="30">
        <v>45576</v>
      </c>
      <c r="B13" s="82" t="s">
        <v>169</v>
      </c>
      <c r="C13" s="31">
        <v>0.53125</v>
      </c>
      <c r="D13" s="31">
        <v>0.58333333333333337</v>
      </c>
    </row>
    <row r="14" spans="1:4">
      <c r="A14" s="30">
        <v>45576</v>
      </c>
      <c r="B14" s="82" t="s">
        <v>169</v>
      </c>
      <c r="C14" s="31">
        <v>0.63541666666666663</v>
      </c>
      <c r="D14" s="31">
        <v>0.64583333333575865</v>
      </c>
    </row>
    <row r="15" spans="1:4">
      <c r="A15" s="30">
        <v>45576</v>
      </c>
      <c r="B15" s="82" t="s">
        <v>173</v>
      </c>
      <c r="C15" s="31">
        <v>0.34375</v>
      </c>
      <c r="D15" s="31">
        <v>0.38541666666666669</v>
      </c>
    </row>
    <row r="16" spans="1:4">
      <c r="A16" s="30">
        <v>45576</v>
      </c>
      <c r="B16" s="82" t="s">
        <v>173</v>
      </c>
      <c r="C16" s="31">
        <v>0.39583333333333331</v>
      </c>
      <c r="D16" s="31">
        <v>0.4375</v>
      </c>
    </row>
    <row r="17" spans="1:4">
      <c r="A17" s="30">
        <v>45576</v>
      </c>
      <c r="B17" s="82" t="s">
        <v>173</v>
      </c>
      <c r="C17" s="31">
        <v>0.44791666666666669</v>
      </c>
      <c r="D17" s="31">
        <v>0.48958333333333331</v>
      </c>
    </row>
    <row r="18" spans="1:4">
      <c r="A18" s="30">
        <v>45576</v>
      </c>
      <c r="B18" s="82" t="s">
        <v>173</v>
      </c>
      <c r="C18" s="31">
        <v>0.5</v>
      </c>
      <c r="D18" s="31">
        <v>0.54166666666666663</v>
      </c>
    </row>
    <row r="19" spans="1:4">
      <c r="A19" s="30">
        <v>45576</v>
      </c>
      <c r="B19" s="82" t="s">
        <v>173</v>
      </c>
      <c r="C19" s="31">
        <v>0.55208333333333337</v>
      </c>
      <c r="D19" s="31">
        <v>0.59375</v>
      </c>
    </row>
    <row r="20" spans="1:4">
      <c r="A20" s="30">
        <v>45576</v>
      </c>
      <c r="B20" s="82" t="s">
        <v>173</v>
      </c>
      <c r="C20" s="31">
        <v>0.60416666666666663</v>
      </c>
      <c r="D20" s="31">
        <v>0.65625</v>
      </c>
    </row>
    <row r="21" spans="1:4">
      <c r="A21" s="30">
        <v>45576</v>
      </c>
      <c r="B21" s="82" t="s">
        <v>174</v>
      </c>
      <c r="C21" s="31">
        <v>0.33333333333333331</v>
      </c>
      <c r="D21" s="31">
        <v>0.375</v>
      </c>
    </row>
    <row r="22" spans="1:4">
      <c r="A22" s="30">
        <v>45576</v>
      </c>
      <c r="B22" s="82" t="s">
        <v>174</v>
      </c>
      <c r="C22" s="31">
        <v>0.38541666666666669</v>
      </c>
      <c r="D22" s="31">
        <v>0.42708333333333331</v>
      </c>
    </row>
    <row r="23" spans="1:4">
      <c r="A23" s="30">
        <v>45576</v>
      </c>
      <c r="B23" s="82" t="s">
        <v>174</v>
      </c>
      <c r="C23" s="31">
        <v>0.4375</v>
      </c>
      <c r="D23" s="31">
        <v>0.47916666666666669</v>
      </c>
    </row>
    <row r="24" spans="1:4">
      <c r="A24" s="30">
        <v>45576</v>
      </c>
      <c r="B24" s="82" t="s">
        <v>174</v>
      </c>
      <c r="C24" s="31">
        <v>0.48958333333333331</v>
      </c>
      <c r="D24" s="31">
        <v>0.54166666666666663</v>
      </c>
    </row>
    <row r="25" spans="1:4">
      <c r="A25" s="30">
        <v>45576</v>
      </c>
      <c r="B25" s="82" t="s">
        <v>174</v>
      </c>
      <c r="C25" s="31">
        <v>0.55208333333333337</v>
      </c>
      <c r="D25" s="31">
        <v>0.60416666666666663</v>
      </c>
    </row>
    <row r="26" spans="1:4">
      <c r="A26" s="30">
        <v>45576</v>
      </c>
      <c r="B26" s="82" t="s">
        <v>174</v>
      </c>
      <c r="C26" s="31">
        <v>0.61458333333333337</v>
      </c>
      <c r="D26" s="31">
        <v>0.66666666666666663</v>
      </c>
    </row>
    <row r="27" spans="1:4">
      <c r="A27" s="30">
        <v>45576</v>
      </c>
      <c r="B27" s="82" t="s">
        <v>174</v>
      </c>
      <c r="C27" s="31">
        <v>0.67708333333333337</v>
      </c>
      <c r="D27" s="31">
        <v>0.72916666666666663</v>
      </c>
    </row>
    <row r="28" spans="1:4">
      <c r="A28" s="30">
        <v>45576</v>
      </c>
      <c r="B28" s="82" t="s">
        <v>174</v>
      </c>
      <c r="C28" s="31">
        <v>0.73958333333333337</v>
      </c>
      <c r="D28" s="31">
        <v>0.78125</v>
      </c>
    </row>
    <row r="29" spans="1:4">
      <c r="A29" s="30">
        <v>45576</v>
      </c>
      <c r="B29" s="82" t="s">
        <v>174</v>
      </c>
      <c r="C29" s="31">
        <v>0.79166666666666663</v>
      </c>
      <c r="D29" s="31">
        <v>0.83333333333333337</v>
      </c>
    </row>
    <row r="30" spans="1:4">
      <c r="A30" s="30">
        <v>45576</v>
      </c>
      <c r="B30" s="82" t="s">
        <v>174</v>
      </c>
      <c r="C30" s="31">
        <v>0.84375</v>
      </c>
      <c r="D30" s="31">
        <v>0.89583333333333337</v>
      </c>
    </row>
    <row r="31" spans="1:4">
      <c r="A31" s="30">
        <v>45576</v>
      </c>
      <c r="B31" s="82" t="s">
        <v>175</v>
      </c>
      <c r="C31" s="31">
        <v>0.34375</v>
      </c>
      <c r="D31" s="31">
        <v>0.38541666666424135</v>
      </c>
    </row>
    <row r="32" spans="1:4">
      <c r="A32" s="30">
        <v>45576</v>
      </c>
      <c r="B32" s="82" t="s">
        <v>175</v>
      </c>
      <c r="C32" s="31">
        <v>0.39583333333575865</v>
      </c>
      <c r="D32" s="31">
        <v>0.4375</v>
      </c>
    </row>
    <row r="33" spans="1:6">
      <c r="A33" s="30">
        <v>45576</v>
      </c>
      <c r="B33" s="82" t="s">
        <v>175</v>
      </c>
      <c r="C33" s="31">
        <v>0.44791666666424135</v>
      </c>
      <c r="D33" s="31">
        <v>0.48958333333575865</v>
      </c>
    </row>
    <row r="34" spans="1:6">
      <c r="A34" s="30">
        <v>45576</v>
      </c>
      <c r="B34" s="82" t="s">
        <v>175</v>
      </c>
      <c r="C34" s="31">
        <v>0.5</v>
      </c>
      <c r="D34" s="31">
        <v>0.54166666666666663</v>
      </c>
    </row>
    <row r="35" spans="1:6">
      <c r="A35" s="30">
        <v>45576</v>
      </c>
      <c r="B35" s="82" t="s">
        <v>175</v>
      </c>
      <c r="C35" s="31">
        <v>0.55208333333333337</v>
      </c>
      <c r="D35" s="31">
        <v>0.59375</v>
      </c>
    </row>
    <row r="36" spans="1:6">
      <c r="A36" s="30">
        <v>45576</v>
      </c>
      <c r="B36" s="82" t="s">
        <v>175</v>
      </c>
      <c r="C36" s="31">
        <v>0.60416666666666663</v>
      </c>
      <c r="D36" s="31">
        <v>0.64583333333333337</v>
      </c>
    </row>
    <row r="37" spans="1:6">
      <c r="A37" s="30">
        <v>45576</v>
      </c>
      <c r="B37" s="82" t="s">
        <v>175</v>
      </c>
      <c r="C37" s="31">
        <v>0.65625</v>
      </c>
      <c r="D37" s="31">
        <v>0.69791666666666663</v>
      </c>
    </row>
    <row r="38" spans="1:6">
      <c r="A38" s="30">
        <v>45576</v>
      </c>
      <c r="B38" s="82" t="s">
        <v>175</v>
      </c>
      <c r="C38" s="31">
        <v>0.70833333333333337</v>
      </c>
      <c r="D38" s="31">
        <v>0.76041666666424135</v>
      </c>
    </row>
    <row r="39" spans="1:6">
      <c r="A39" s="30">
        <v>45576</v>
      </c>
      <c r="B39" s="82" t="s">
        <v>175</v>
      </c>
      <c r="C39" s="31">
        <v>0.77083333333575865</v>
      </c>
      <c r="D39" s="31">
        <v>0.82291666666424135</v>
      </c>
    </row>
    <row r="40" spans="1:6">
      <c r="A40" s="30">
        <v>45576</v>
      </c>
      <c r="B40" s="82" t="s">
        <v>176</v>
      </c>
      <c r="C40" s="31">
        <v>0.32291666666424135</v>
      </c>
      <c r="D40" s="31">
        <v>0.375</v>
      </c>
    </row>
    <row r="41" spans="1:6">
      <c r="A41" s="30">
        <v>45576</v>
      </c>
      <c r="B41" s="82" t="s">
        <v>176</v>
      </c>
      <c r="C41" s="31">
        <v>0.38541666666666669</v>
      </c>
      <c r="D41" s="31">
        <v>0.4375</v>
      </c>
    </row>
    <row r="42" spans="1:6">
      <c r="A42" s="30">
        <v>45576</v>
      </c>
      <c r="B42" s="82" t="s">
        <v>176</v>
      </c>
      <c r="C42" s="31">
        <v>0.44791666666666669</v>
      </c>
      <c r="D42" s="31">
        <v>0.5</v>
      </c>
    </row>
    <row r="43" spans="1:6">
      <c r="A43" s="30">
        <v>45576</v>
      </c>
      <c r="B43" s="82" t="s">
        <v>176</v>
      </c>
      <c r="C43" s="31">
        <v>0.51041666666666663</v>
      </c>
      <c r="D43" s="31">
        <v>0.55208333333575865</v>
      </c>
    </row>
    <row r="44" spans="1:6">
      <c r="A44" s="30">
        <v>45576</v>
      </c>
      <c r="B44" s="82" t="s">
        <v>176</v>
      </c>
      <c r="C44" s="31">
        <v>0.5625</v>
      </c>
      <c r="D44" s="31">
        <v>0.60416666666424135</v>
      </c>
    </row>
    <row r="45" spans="1:6">
      <c r="A45" s="30">
        <v>45576</v>
      </c>
      <c r="B45" s="82" t="s">
        <v>176</v>
      </c>
      <c r="C45" s="31">
        <v>0.61458333333575865</v>
      </c>
      <c r="D45" s="31">
        <v>0.65625</v>
      </c>
    </row>
    <row r="46" spans="1:6">
      <c r="A46" s="30">
        <v>45576</v>
      </c>
      <c r="B46" s="82" t="s">
        <v>176</v>
      </c>
      <c r="C46" s="31">
        <v>0.66666666666424135</v>
      </c>
      <c r="D46" s="31">
        <v>0.70833333333575865</v>
      </c>
    </row>
    <row r="47" spans="1:6">
      <c r="A47" s="30">
        <v>45576</v>
      </c>
      <c r="B47" s="82" t="s">
        <v>176</v>
      </c>
      <c r="C47" s="31">
        <v>0.71875</v>
      </c>
      <c r="D47" s="31">
        <v>0.76041666666424135</v>
      </c>
    </row>
    <row r="48" spans="1:6">
      <c r="A48" s="30">
        <v>45576</v>
      </c>
      <c r="B48" s="82" t="s">
        <v>177</v>
      </c>
      <c r="C48" s="31">
        <v>0.34375</v>
      </c>
      <c r="D48" s="31">
        <v>0.38541666666666669</v>
      </c>
      <c r="E48" s="31">
        <v>0.32291666666424135</v>
      </c>
      <c r="F48" s="31">
        <v>0.375</v>
      </c>
    </row>
    <row r="49" spans="1:6">
      <c r="A49" s="30">
        <v>45576</v>
      </c>
      <c r="B49" s="82" t="s">
        <v>177</v>
      </c>
      <c r="C49" s="31">
        <v>0.39583333333333331</v>
      </c>
      <c r="D49" s="133">
        <v>0.4375</v>
      </c>
      <c r="E49" s="31">
        <v>0.38541666666666669</v>
      </c>
      <c r="F49" s="133">
        <v>0.4375</v>
      </c>
    </row>
    <row r="50" spans="1:6">
      <c r="A50" s="30">
        <v>45576</v>
      </c>
      <c r="B50" s="82" t="s">
        <v>177</v>
      </c>
      <c r="C50" s="31">
        <v>0.44791666666666669</v>
      </c>
      <c r="D50" s="133">
        <v>0.5</v>
      </c>
      <c r="E50" s="31">
        <v>0.44791666666666669</v>
      </c>
      <c r="F50" s="133">
        <v>0.5</v>
      </c>
    </row>
    <row r="51" spans="1:6">
      <c r="A51" s="30">
        <v>45576</v>
      </c>
      <c r="B51" s="82" t="s">
        <v>177</v>
      </c>
      <c r="C51" s="31">
        <v>0.51041666666424135</v>
      </c>
      <c r="D51" s="31">
        <v>0.5625</v>
      </c>
      <c r="E51" s="31">
        <v>0.51041666666666663</v>
      </c>
      <c r="F51" s="31">
        <v>0.55208333333575865</v>
      </c>
    </row>
    <row r="52" spans="1:6">
      <c r="A52" s="30">
        <v>45576</v>
      </c>
      <c r="B52" s="82" t="s">
        <v>177</v>
      </c>
      <c r="C52" s="31">
        <v>0.57291666666424135</v>
      </c>
      <c r="D52" s="31">
        <v>0.61458333333575865</v>
      </c>
      <c r="E52" s="31">
        <v>0.5625</v>
      </c>
      <c r="F52" s="31">
        <v>0.60416666666424135</v>
      </c>
    </row>
    <row r="53" spans="1:6">
      <c r="A53" s="30">
        <v>45576</v>
      </c>
      <c r="B53" s="82" t="s">
        <v>177</v>
      </c>
      <c r="C53" s="31">
        <v>0.625</v>
      </c>
      <c r="D53" s="31">
        <v>0.66666666666424135</v>
      </c>
      <c r="E53" s="31">
        <v>0.61458333333575865</v>
      </c>
      <c r="F53" s="31">
        <v>0.65625</v>
      </c>
    </row>
    <row r="54" spans="1:6">
      <c r="A54" s="30">
        <v>45576</v>
      </c>
      <c r="B54" s="82" t="s">
        <v>177</v>
      </c>
      <c r="C54" s="31">
        <v>0.67708333333575865</v>
      </c>
      <c r="D54" s="31">
        <v>0.72916666666666663</v>
      </c>
      <c r="E54" s="31">
        <v>0.66666666666424135</v>
      </c>
      <c r="F54" s="31">
        <v>0.70833333333575865</v>
      </c>
    </row>
    <row r="55" spans="1:6">
      <c r="A55" s="30">
        <v>45576</v>
      </c>
      <c r="B55" s="82" t="s">
        <v>177</v>
      </c>
      <c r="C55" s="31">
        <v>0.73958333333333337</v>
      </c>
      <c r="D55" s="31">
        <v>0.79166666666666663</v>
      </c>
      <c r="E55" s="31">
        <v>0.71875</v>
      </c>
      <c r="F55" s="31">
        <v>0.76041666666424135</v>
      </c>
    </row>
    <row r="56" spans="1:6" ht="14.5" thickBot="1">
      <c r="A56" s="124">
        <v>45576</v>
      </c>
      <c r="B56" s="125" t="s">
        <v>177</v>
      </c>
      <c r="C56" s="126">
        <v>0.80208333333333337</v>
      </c>
      <c r="D56" s="126">
        <v>0.85416666666424135</v>
      </c>
    </row>
    <row r="57" spans="1:6">
      <c r="A57" s="110">
        <v>45577</v>
      </c>
      <c r="B57" t="s">
        <v>217</v>
      </c>
      <c r="C57" s="31">
        <v>0.34375</v>
      </c>
      <c r="D57" s="31">
        <v>0.39583333333333331</v>
      </c>
    </row>
    <row r="58" spans="1:6">
      <c r="A58" s="110">
        <v>45577</v>
      </c>
      <c r="B58" t="s">
        <v>217</v>
      </c>
      <c r="C58" s="31">
        <v>0.40625</v>
      </c>
      <c r="D58" s="31">
        <v>0.45833333333333331</v>
      </c>
    </row>
    <row r="59" spans="1:6">
      <c r="A59" s="30">
        <v>45577</v>
      </c>
      <c r="B59" t="s">
        <v>217</v>
      </c>
      <c r="C59" s="31">
        <v>0.46875</v>
      </c>
      <c r="D59" s="31">
        <v>0.52083333333333337</v>
      </c>
    </row>
    <row r="60" spans="1:6">
      <c r="A60" s="30">
        <v>45577</v>
      </c>
      <c r="B60" t="s">
        <v>217</v>
      </c>
      <c r="C60" s="31">
        <v>0.53125</v>
      </c>
      <c r="D60" s="31">
        <v>0.57291666666666663</v>
      </c>
    </row>
    <row r="61" spans="1:6">
      <c r="A61" s="30">
        <v>45577</v>
      </c>
      <c r="B61" t="s">
        <v>217</v>
      </c>
      <c r="C61" s="31">
        <v>0.58333333333333337</v>
      </c>
      <c r="D61" s="31">
        <v>0.625</v>
      </c>
    </row>
    <row r="62" spans="1:6">
      <c r="A62" s="30">
        <v>45577</v>
      </c>
      <c r="B62" t="s">
        <v>217</v>
      </c>
      <c r="C62" s="31">
        <v>0.63541666666666663</v>
      </c>
      <c r="D62" s="31">
        <v>0.6875</v>
      </c>
    </row>
    <row r="63" spans="1:6">
      <c r="A63" s="30">
        <v>45577</v>
      </c>
      <c r="B63" s="82" t="s">
        <v>169</v>
      </c>
      <c r="C63" s="31">
        <v>0.36458333333575865</v>
      </c>
      <c r="D63" s="31">
        <v>0.40625</v>
      </c>
      <c r="E63" s="31">
        <v>0.39583333333575865</v>
      </c>
      <c r="F63" s="31">
        <v>0.4375</v>
      </c>
    </row>
    <row r="64" spans="1:6">
      <c r="A64" s="30">
        <v>45577</v>
      </c>
      <c r="B64" s="82" t="s">
        <v>169</v>
      </c>
      <c r="C64" s="31">
        <v>0.41666666666666669</v>
      </c>
      <c r="D64" s="31">
        <v>0.45833333333333331</v>
      </c>
      <c r="E64" s="31">
        <v>0.44791666666666669</v>
      </c>
      <c r="F64" s="31">
        <v>0.48958333333333331</v>
      </c>
    </row>
    <row r="65" spans="1:6">
      <c r="A65" s="30">
        <v>45577</v>
      </c>
      <c r="B65" s="82" t="s">
        <v>169</v>
      </c>
      <c r="C65" s="31">
        <v>0.46875</v>
      </c>
      <c r="D65" s="31">
        <v>0.51041666666666663</v>
      </c>
      <c r="E65" s="31">
        <v>0.5</v>
      </c>
      <c r="F65" s="31">
        <v>0.54166666666666663</v>
      </c>
    </row>
    <row r="66" spans="1:6">
      <c r="A66" s="30">
        <v>45577</v>
      </c>
      <c r="B66" s="82" t="s">
        <v>169</v>
      </c>
      <c r="C66" s="31">
        <v>0.52083333333333337</v>
      </c>
      <c r="D66" s="31">
        <v>0.5625</v>
      </c>
      <c r="E66" s="31">
        <v>0.55208333333333337</v>
      </c>
      <c r="F66" s="31">
        <v>0.59375</v>
      </c>
    </row>
    <row r="67" spans="1:6">
      <c r="A67" s="30">
        <v>45577</v>
      </c>
      <c r="B67" s="82" t="s">
        <v>169</v>
      </c>
      <c r="C67" s="31">
        <v>0.57291666666666663</v>
      </c>
      <c r="D67" s="31">
        <v>0.61458333333333337</v>
      </c>
      <c r="E67" s="31">
        <v>0.60416666666666663</v>
      </c>
      <c r="F67" s="31">
        <v>0.64583333333333337</v>
      </c>
    </row>
    <row r="68" spans="1:6">
      <c r="A68" s="30">
        <v>45577</v>
      </c>
      <c r="B68" s="82" t="s">
        <v>169</v>
      </c>
      <c r="C68" s="31">
        <v>0.625</v>
      </c>
      <c r="D68" s="31">
        <v>0.66666666666666663</v>
      </c>
      <c r="E68" s="31">
        <v>0.65625</v>
      </c>
      <c r="F68" s="31">
        <v>0.69791666666666663</v>
      </c>
    </row>
    <row r="69" spans="1:6">
      <c r="A69" s="30">
        <v>45577</v>
      </c>
      <c r="B69" s="82" t="s">
        <v>169</v>
      </c>
      <c r="C69" s="31">
        <v>0.67708333333333337</v>
      </c>
      <c r="D69" s="31">
        <v>0.71875</v>
      </c>
    </row>
    <row r="70" spans="1:6">
      <c r="A70" s="30">
        <v>45577</v>
      </c>
      <c r="B70" s="82" t="s">
        <v>173</v>
      </c>
      <c r="C70" s="31">
        <v>0.39583333333575865</v>
      </c>
      <c r="D70" s="31">
        <v>0.4375</v>
      </c>
    </row>
    <row r="71" spans="1:6">
      <c r="A71" s="30">
        <v>45577</v>
      </c>
      <c r="B71" s="82" t="s">
        <v>173</v>
      </c>
      <c r="C71" s="31">
        <v>0.44791666666666669</v>
      </c>
      <c r="D71" s="31">
        <v>0.48958333333333331</v>
      </c>
    </row>
    <row r="72" spans="1:6">
      <c r="A72" s="30">
        <v>45577</v>
      </c>
      <c r="B72" s="82" t="s">
        <v>173</v>
      </c>
      <c r="C72" s="31">
        <v>0.5</v>
      </c>
      <c r="D72" s="31">
        <v>0.54166666666666663</v>
      </c>
    </row>
    <row r="73" spans="1:6">
      <c r="A73" s="30">
        <v>45577</v>
      </c>
      <c r="B73" s="82" t="s">
        <v>173</v>
      </c>
      <c r="C73" s="31">
        <v>0.55208333333333337</v>
      </c>
      <c r="D73" s="31">
        <v>0.59375</v>
      </c>
    </row>
    <row r="74" spans="1:6">
      <c r="A74" s="30">
        <v>45577</v>
      </c>
      <c r="B74" s="82" t="s">
        <v>173</v>
      </c>
      <c r="C74" s="31">
        <v>0.60416666666666663</v>
      </c>
      <c r="D74" s="31">
        <v>0.64583333333333337</v>
      </c>
    </row>
    <row r="75" spans="1:6">
      <c r="A75" s="30">
        <v>45577</v>
      </c>
      <c r="B75" s="82" t="s">
        <v>173</v>
      </c>
      <c r="C75" s="31">
        <v>0.65625</v>
      </c>
      <c r="D75" s="31">
        <v>0.69791666666666663</v>
      </c>
    </row>
    <row r="76" spans="1:6">
      <c r="A76" s="30">
        <v>45577</v>
      </c>
      <c r="B76" s="82" t="s">
        <v>174</v>
      </c>
      <c r="C76" s="31">
        <v>0.33333333333333331</v>
      </c>
      <c r="D76" s="31">
        <v>0.375</v>
      </c>
    </row>
    <row r="77" spans="1:6">
      <c r="A77" s="30">
        <v>45577</v>
      </c>
      <c r="B77" s="82" t="s">
        <v>174</v>
      </c>
      <c r="C77" s="31">
        <v>0.38541666666666669</v>
      </c>
      <c r="D77" s="31">
        <v>0.42708333333333331</v>
      </c>
    </row>
    <row r="78" spans="1:6">
      <c r="A78" s="30">
        <v>45577</v>
      </c>
      <c r="B78" s="82" t="s">
        <v>174</v>
      </c>
      <c r="C78" s="31">
        <v>0.4375</v>
      </c>
      <c r="D78" s="31">
        <v>0.47916666666666669</v>
      </c>
    </row>
    <row r="79" spans="1:6">
      <c r="A79" s="30">
        <v>45577</v>
      </c>
      <c r="B79" s="82" t="s">
        <v>174</v>
      </c>
      <c r="C79" s="31">
        <v>0.48958333333333331</v>
      </c>
      <c r="D79" s="31">
        <v>0.54166666666666663</v>
      </c>
    </row>
    <row r="80" spans="1:6">
      <c r="A80" s="30">
        <v>45577</v>
      </c>
      <c r="B80" s="82" t="s">
        <v>174</v>
      </c>
      <c r="C80" s="31">
        <v>0.55208333333333337</v>
      </c>
      <c r="D80" s="31">
        <v>0.60416666666666663</v>
      </c>
    </row>
    <row r="81" spans="1:6">
      <c r="A81" s="30">
        <v>45577</v>
      </c>
      <c r="B81" s="82" t="s">
        <v>174</v>
      </c>
      <c r="C81" s="31">
        <v>0.61458333333333337</v>
      </c>
      <c r="D81" s="31">
        <v>0.66666666666666663</v>
      </c>
    </row>
    <row r="82" spans="1:6">
      <c r="A82" s="30">
        <v>45577</v>
      </c>
      <c r="B82" s="82" t="s">
        <v>174</v>
      </c>
      <c r="C82" s="31">
        <v>0.67708333333333337</v>
      </c>
      <c r="D82" s="31">
        <v>0.72916666666666663</v>
      </c>
    </row>
    <row r="83" spans="1:6">
      <c r="A83" s="30">
        <v>45577</v>
      </c>
      <c r="B83" s="82" t="s">
        <v>174</v>
      </c>
      <c r="C83" s="31">
        <v>0.73958333333333337</v>
      </c>
      <c r="D83" s="31">
        <v>0.78125</v>
      </c>
    </row>
    <row r="84" spans="1:6">
      <c r="A84" s="30">
        <v>45577</v>
      </c>
      <c r="B84" s="82" t="s">
        <v>174</v>
      </c>
      <c r="C84" s="31">
        <v>0.79166666666666663</v>
      </c>
      <c r="D84" s="31">
        <v>0.83333333333333337</v>
      </c>
    </row>
    <row r="85" spans="1:6">
      <c r="A85" s="30">
        <v>45577</v>
      </c>
      <c r="B85" s="82" t="s">
        <v>174</v>
      </c>
      <c r="C85" s="31">
        <v>0.84375</v>
      </c>
      <c r="D85" s="31">
        <v>0.89583333333333337</v>
      </c>
    </row>
    <row r="86" spans="1:6">
      <c r="A86" s="30">
        <v>45577</v>
      </c>
      <c r="B86" s="82" t="s">
        <v>175</v>
      </c>
      <c r="C86" s="31">
        <v>0.3125</v>
      </c>
      <c r="D86" s="31">
        <v>0.36458333333333331</v>
      </c>
    </row>
    <row r="87" spans="1:6">
      <c r="A87" s="30">
        <v>45577</v>
      </c>
      <c r="B87" s="82" t="s">
        <v>175</v>
      </c>
      <c r="C87" s="31">
        <v>0.375</v>
      </c>
      <c r="D87" s="31">
        <v>0.42708333333333331</v>
      </c>
    </row>
    <row r="88" spans="1:6">
      <c r="A88" s="30">
        <v>45577</v>
      </c>
      <c r="B88" s="82" t="s">
        <v>175</v>
      </c>
      <c r="C88" s="31">
        <v>0.4375</v>
      </c>
      <c r="D88" s="31">
        <v>0.48958333333333331</v>
      </c>
    </row>
    <row r="89" spans="1:6">
      <c r="A89" s="30">
        <v>45577</v>
      </c>
      <c r="B89" s="82" t="s">
        <v>175</v>
      </c>
      <c r="C89" s="31">
        <v>0.5</v>
      </c>
      <c r="D89" s="31">
        <v>0.55208333333575865</v>
      </c>
    </row>
    <row r="90" spans="1:6">
      <c r="A90" s="30">
        <v>45577</v>
      </c>
      <c r="B90" s="82" t="s">
        <v>175</v>
      </c>
      <c r="C90" s="31">
        <v>0.5625</v>
      </c>
      <c r="D90" s="31">
        <v>0.61458333333333337</v>
      </c>
    </row>
    <row r="91" spans="1:6">
      <c r="A91" s="30">
        <v>45577</v>
      </c>
      <c r="B91" s="82" t="s">
        <v>175</v>
      </c>
      <c r="C91" s="31">
        <v>0.625</v>
      </c>
      <c r="D91" s="31">
        <v>0.67708333333333337</v>
      </c>
    </row>
    <row r="92" spans="1:6">
      <c r="A92" s="30">
        <v>45577</v>
      </c>
      <c r="B92" s="82" t="s">
        <v>175</v>
      </c>
      <c r="C92" s="31">
        <v>0.6875</v>
      </c>
      <c r="D92" s="31">
        <v>0.72916666666666663</v>
      </c>
    </row>
    <row r="93" spans="1:6">
      <c r="A93" s="30">
        <v>45577</v>
      </c>
      <c r="B93" s="82" t="s">
        <v>175</v>
      </c>
      <c r="C93" s="108">
        <v>0.73958333333333337</v>
      </c>
      <c r="D93" s="108">
        <v>0.80208333333333337</v>
      </c>
    </row>
    <row r="94" spans="1:6">
      <c r="A94" s="30">
        <v>45577</v>
      </c>
      <c r="B94" s="82" t="s">
        <v>175</v>
      </c>
      <c r="C94" s="31">
        <v>0.8125</v>
      </c>
      <c r="D94" s="31">
        <v>0.86458333333333337</v>
      </c>
    </row>
    <row r="95" spans="1:6">
      <c r="A95" s="30">
        <v>45577</v>
      </c>
      <c r="B95" s="82" t="s">
        <v>175</v>
      </c>
      <c r="C95" s="31">
        <v>0.875</v>
      </c>
      <c r="D95" s="31">
        <v>0.92708333333333337</v>
      </c>
    </row>
    <row r="96" spans="1:6">
      <c r="A96" s="30">
        <v>45577</v>
      </c>
      <c r="B96" s="82" t="s">
        <v>176</v>
      </c>
      <c r="C96" s="31">
        <v>0.3125</v>
      </c>
      <c r="D96" s="31">
        <v>0.36458333333333331</v>
      </c>
      <c r="E96" s="31">
        <v>0.34375</v>
      </c>
      <c r="F96" s="31">
        <v>0.38541666666666669</v>
      </c>
    </row>
    <row r="97" spans="1:6">
      <c r="A97" s="30">
        <v>45577</v>
      </c>
      <c r="B97" s="82" t="s">
        <v>176</v>
      </c>
      <c r="C97" s="31">
        <v>0.375</v>
      </c>
      <c r="D97" s="31">
        <v>0.42708333333333331</v>
      </c>
      <c r="E97" s="31">
        <v>0.39583333333333331</v>
      </c>
      <c r="F97" s="31">
        <v>0.4375</v>
      </c>
    </row>
    <row r="98" spans="1:6">
      <c r="A98" s="30">
        <v>45577</v>
      </c>
      <c r="B98" s="82" t="s">
        <v>176</v>
      </c>
      <c r="C98" s="31">
        <v>0.4375</v>
      </c>
      <c r="D98" s="31">
        <v>0.48958333333333331</v>
      </c>
      <c r="E98" s="31">
        <v>0.45833333333575865</v>
      </c>
      <c r="F98" s="31">
        <v>0.5</v>
      </c>
    </row>
    <row r="99" spans="1:6">
      <c r="A99" s="30">
        <v>45577</v>
      </c>
      <c r="B99" s="82" t="s">
        <v>176</v>
      </c>
      <c r="C99" s="31">
        <v>0.5</v>
      </c>
      <c r="D99" s="133">
        <v>0.55208333333333337</v>
      </c>
      <c r="E99" s="31">
        <v>0.51041666666424135</v>
      </c>
      <c r="F99" s="133">
        <v>0.55208333333575865</v>
      </c>
    </row>
    <row r="100" spans="1:6">
      <c r="A100" s="30">
        <v>45577</v>
      </c>
      <c r="B100" s="82" t="s">
        <v>176</v>
      </c>
      <c r="C100" s="31">
        <v>0.5625</v>
      </c>
      <c r="D100" s="133">
        <v>0.60416666666666663</v>
      </c>
      <c r="E100" s="31">
        <v>0.5625</v>
      </c>
      <c r="F100" s="133">
        <v>0.60416666666424135</v>
      </c>
    </row>
    <row r="101" spans="1:6">
      <c r="A101" s="30">
        <v>45577</v>
      </c>
      <c r="B101" s="82" t="s">
        <v>176</v>
      </c>
      <c r="C101" s="31">
        <v>0.61458333333333337</v>
      </c>
      <c r="D101" s="31">
        <v>0.65625</v>
      </c>
      <c r="E101" s="31">
        <v>0.61458333333575865</v>
      </c>
      <c r="F101" s="31">
        <v>0.66666666666424135</v>
      </c>
    </row>
    <row r="102" spans="1:6">
      <c r="A102" s="30">
        <v>45577</v>
      </c>
      <c r="B102" s="82" t="s">
        <v>176</v>
      </c>
      <c r="C102" s="31">
        <v>0.66666666666666663</v>
      </c>
      <c r="D102" s="31">
        <v>0.70833333333333337</v>
      </c>
      <c r="E102" s="31">
        <v>0.67708333333575865</v>
      </c>
      <c r="F102" s="31">
        <v>0.72916666666424135</v>
      </c>
    </row>
    <row r="103" spans="1:6" ht="14.5" thickBot="1">
      <c r="A103" s="30">
        <v>45577</v>
      </c>
      <c r="B103" s="82" t="s">
        <v>176</v>
      </c>
      <c r="C103" s="31">
        <v>0.71875</v>
      </c>
      <c r="D103" s="31">
        <v>0.76041666666424135</v>
      </c>
      <c r="E103" s="126">
        <v>0.73958333333575865</v>
      </c>
      <c r="F103" s="126">
        <v>0.79166666666424135</v>
      </c>
    </row>
    <row r="104" spans="1:6">
      <c r="A104" s="30">
        <v>45577</v>
      </c>
      <c r="B104" s="82" t="s">
        <v>177</v>
      </c>
      <c r="C104" s="31">
        <v>0.34375</v>
      </c>
      <c r="D104" s="31">
        <v>0.38541666666666669</v>
      </c>
    </row>
    <row r="105" spans="1:6">
      <c r="A105" s="30">
        <v>45577</v>
      </c>
      <c r="B105" s="82" t="s">
        <v>177</v>
      </c>
      <c r="C105" s="31">
        <v>0.39583333333333331</v>
      </c>
      <c r="D105" s="31">
        <v>0.4375</v>
      </c>
    </row>
    <row r="106" spans="1:6">
      <c r="A106" s="30">
        <v>45577</v>
      </c>
      <c r="B106" s="82" t="s">
        <v>177</v>
      </c>
      <c r="C106" s="31">
        <v>0.45833333333575865</v>
      </c>
      <c r="D106" s="31">
        <v>0.5</v>
      </c>
    </row>
    <row r="107" spans="1:6">
      <c r="A107" s="30">
        <v>45577</v>
      </c>
      <c r="B107" s="82" t="s">
        <v>177</v>
      </c>
      <c r="C107" s="31">
        <v>0.51041666666424135</v>
      </c>
      <c r="D107" s="31">
        <v>0.55208333333575865</v>
      </c>
    </row>
    <row r="108" spans="1:6">
      <c r="A108" s="30">
        <v>45577</v>
      </c>
      <c r="B108" s="82" t="s">
        <v>177</v>
      </c>
      <c r="C108" s="31">
        <v>0.5625</v>
      </c>
      <c r="D108" s="31">
        <v>0.60416666666424135</v>
      </c>
    </row>
    <row r="109" spans="1:6">
      <c r="A109" s="30">
        <v>45577</v>
      </c>
      <c r="B109" s="82" t="s">
        <v>177</v>
      </c>
      <c r="C109" s="31">
        <v>0.61458333333575865</v>
      </c>
      <c r="D109" s="31">
        <v>0.66666666666424135</v>
      </c>
    </row>
    <row r="110" spans="1:6">
      <c r="A110" s="30">
        <v>45577</v>
      </c>
      <c r="B110" s="82" t="s">
        <v>177</v>
      </c>
      <c r="C110" s="31">
        <v>0.67708333333575865</v>
      </c>
      <c r="D110" s="31">
        <v>0.72916666666424135</v>
      </c>
    </row>
    <row r="111" spans="1:6" ht="14.5" thickBot="1">
      <c r="A111" s="124">
        <v>45577</v>
      </c>
      <c r="B111" s="125" t="s">
        <v>177</v>
      </c>
      <c r="C111" s="126">
        <v>0.73958333333575865</v>
      </c>
      <c r="D111" s="126">
        <v>0.79166666666424135</v>
      </c>
    </row>
    <row r="112" spans="1:6">
      <c r="A112" s="30">
        <v>45578</v>
      </c>
      <c r="B112" s="82" t="s">
        <v>169</v>
      </c>
      <c r="C112" s="31">
        <v>0.3125</v>
      </c>
      <c r="D112" s="31">
        <v>0.35416666666424135</v>
      </c>
    </row>
    <row r="113" spans="1:4">
      <c r="A113" s="30">
        <v>45578</v>
      </c>
      <c r="B113" s="82" t="s">
        <v>174</v>
      </c>
      <c r="C113" s="31">
        <v>0.33333333333333331</v>
      </c>
      <c r="D113" s="31">
        <v>0.375</v>
      </c>
    </row>
    <row r="114" spans="1:4">
      <c r="A114" s="30">
        <v>45578</v>
      </c>
      <c r="B114" s="82" t="s">
        <v>174</v>
      </c>
      <c r="C114" s="31">
        <v>0.38541666666666669</v>
      </c>
      <c r="D114" s="31">
        <v>0.42708333333333331</v>
      </c>
    </row>
    <row r="115" spans="1:4">
      <c r="A115" s="30">
        <v>45578</v>
      </c>
      <c r="B115" s="82" t="s">
        <v>174</v>
      </c>
      <c r="C115" s="31">
        <v>0.4375</v>
      </c>
      <c r="D115" s="31">
        <v>0.47916666666666669</v>
      </c>
    </row>
    <row r="116" spans="1:4">
      <c r="A116" s="30">
        <v>45578</v>
      </c>
      <c r="B116" s="82" t="s">
        <v>174</v>
      </c>
      <c r="C116" s="31">
        <v>0.48958333333333331</v>
      </c>
      <c r="D116" s="31">
        <v>0.54166666666666663</v>
      </c>
    </row>
    <row r="117" spans="1:4">
      <c r="A117" s="30">
        <v>45578</v>
      </c>
      <c r="B117" s="82" t="s">
        <v>174</v>
      </c>
      <c r="C117" s="31">
        <v>0.55208333333333337</v>
      </c>
      <c r="D117" s="31">
        <v>0.60416666666666663</v>
      </c>
    </row>
    <row r="118" spans="1:4">
      <c r="A118" s="30">
        <v>45578</v>
      </c>
      <c r="B118" s="82" t="s">
        <v>174</v>
      </c>
      <c r="C118" s="31">
        <v>0.61458333333333337</v>
      </c>
      <c r="D118" s="31">
        <v>0.66666666666666663</v>
      </c>
    </row>
    <row r="119" spans="1:4">
      <c r="A119" s="30">
        <v>45578</v>
      </c>
      <c r="B119" s="82" t="s">
        <v>174</v>
      </c>
      <c r="C119" s="31">
        <v>0.67708333333333337</v>
      </c>
      <c r="D119" s="31">
        <v>0.72916666666666663</v>
      </c>
    </row>
    <row r="120" spans="1:4">
      <c r="A120" s="30">
        <v>45578</v>
      </c>
      <c r="B120" s="82" t="s">
        <v>174</v>
      </c>
      <c r="C120" s="31">
        <v>0.73958333333333337</v>
      </c>
      <c r="D120" s="31">
        <v>0.79166666666666663</v>
      </c>
    </row>
    <row r="121" spans="1:4">
      <c r="A121" s="30">
        <v>45578</v>
      </c>
      <c r="B121" s="82" t="s">
        <v>174</v>
      </c>
      <c r="C121" s="31">
        <v>0.80208333333333337</v>
      </c>
      <c r="D121" s="31">
        <v>0.85416666666666663</v>
      </c>
    </row>
    <row r="122" spans="1:4">
      <c r="A122" s="30">
        <v>45578</v>
      </c>
      <c r="B122" s="82" t="s">
        <v>174</v>
      </c>
      <c r="C122" s="31">
        <v>0.86458333333333337</v>
      </c>
      <c r="D122" s="31">
        <v>0.91666666666666663</v>
      </c>
    </row>
    <row r="123" spans="1:4">
      <c r="A123" s="30">
        <v>45578</v>
      </c>
      <c r="B123" s="82" t="s">
        <v>175</v>
      </c>
      <c r="C123" s="31">
        <v>0.33333333333333331</v>
      </c>
      <c r="D123" s="31">
        <v>0.38541666666666669</v>
      </c>
    </row>
    <row r="124" spans="1:4">
      <c r="A124" s="30">
        <v>45578</v>
      </c>
      <c r="B124" s="82" t="s">
        <v>175</v>
      </c>
      <c r="C124" s="31">
        <v>0.39583333333575865</v>
      </c>
      <c r="D124" s="31">
        <v>0.44791666666424135</v>
      </c>
    </row>
    <row r="125" spans="1:4">
      <c r="A125" s="30">
        <v>45578</v>
      </c>
      <c r="B125" s="82" t="s">
        <v>175</v>
      </c>
      <c r="C125" s="31">
        <v>0.45833333333575865</v>
      </c>
      <c r="D125" s="31">
        <v>0.51041666666424135</v>
      </c>
    </row>
    <row r="126" spans="1:4">
      <c r="A126" s="30">
        <v>45578</v>
      </c>
      <c r="B126" s="82" t="s">
        <v>175</v>
      </c>
      <c r="C126" s="31">
        <v>0.52083333333575865</v>
      </c>
      <c r="D126" s="31">
        <v>0.57291666666424135</v>
      </c>
    </row>
    <row r="127" spans="1:4">
      <c r="A127" s="30">
        <v>45578</v>
      </c>
      <c r="B127" s="82" t="s">
        <v>175</v>
      </c>
      <c r="C127" s="31">
        <v>0.58333333333575865</v>
      </c>
      <c r="D127" s="31">
        <v>0.63541666666424135</v>
      </c>
    </row>
    <row r="128" spans="1:4">
      <c r="A128" s="30">
        <v>45578</v>
      </c>
      <c r="B128" s="82" t="s">
        <v>175</v>
      </c>
      <c r="C128" s="31">
        <v>0.64583333333575865</v>
      </c>
      <c r="D128" s="31">
        <v>0.69791666666424135</v>
      </c>
    </row>
    <row r="129" spans="1:6">
      <c r="A129" s="30">
        <v>45578</v>
      </c>
      <c r="B129" s="82" t="s">
        <v>175</v>
      </c>
      <c r="C129" s="31">
        <v>0.70833333333575865</v>
      </c>
      <c r="D129" s="31">
        <v>0.76041666666424135</v>
      </c>
    </row>
    <row r="130" spans="1:6">
      <c r="A130" s="30">
        <v>45578</v>
      </c>
      <c r="B130" s="82" t="s">
        <v>175</v>
      </c>
      <c r="C130" s="31">
        <v>0.77083333333575865</v>
      </c>
      <c r="D130" s="31">
        <v>0.82291666666666663</v>
      </c>
    </row>
    <row r="131" spans="1:6">
      <c r="A131" s="30">
        <v>45578</v>
      </c>
      <c r="B131" s="82" t="s">
        <v>176</v>
      </c>
      <c r="C131" s="31">
        <v>0.3125</v>
      </c>
      <c r="D131" s="31">
        <v>0.36458333333333331</v>
      </c>
      <c r="E131" s="31">
        <v>0.33333333333333331</v>
      </c>
      <c r="F131" s="31">
        <v>0.38541666666424135</v>
      </c>
    </row>
    <row r="132" spans="1:6">
      <c r="A132" s="30">
        <v>45578</v>
      </c>
      <c r="B132" s="82" t="s">
        <v>176</v>
      </c>
      <c r="C132" s="31">
        <v>0.375</v>
      </c>
      <c r="D132" s="31">
        <v>0.42708333333333331</v>
      </c>
      <c r="E132" s="31">
        <v>0.39583333333333331</v>
      </c>
      <c r="F132" s="31">
        <v>0.44791666666666669</v>
      </c>
    </row>
    <row r="133" spans="1:6">
      <c r="A133" s="30">
        <v>45578</v>
      </c>
      <c r="B133" s="82" t="s">
        <v>176</v>
      </c>
      <c r="C133" s="31">
        <v>0.4375</v>
      </c>
      <c r="D133" s="31">
        <v>0.48958333333333331</v>
      </c>
      <c r="E133" s="31">
        <v>0.45833333333333331</v>
      </c>
      <c r="F133" s="31">
        <v>0.52083333333333337</v>
      </c>
    </row>
    <row r="134" spans="1:6">
      <c r="A134" s="30">
        <v>45578</v>
      </c>
      <c r="B134" s="82" t="s">
        <v>176</v>
      </c>
      <c r="C134" s="31">
        <v>0.5</v>
      </c>
      <c r="D134" s="31">
        <v>0.55208333333333337</v>
      </c>
      <c r="E134" s="31">
        <v>0.53125</v>
      </c>
      <c r="F134" s="31">
        <v>0.59375</v>
      </c>
    </row>
    <row r="135" spans="1:6">
      <c r="A135" s="30">
        <v>45578</v>
      </c>
      <c r="B135" s="82" t="s">
        <v>176</v>
      </c>
      <c r="C135" s="31">
        <v>0.5625</v>
      </c>
      <c r="D135" s="31">
        <v>0.61458333333333337</v>
      </c>
      <c r="E135" s="31">
        <v>0.60416666666666663</v>
      </c>
      <c r="F135" s="31">
        <v>0.66666666666666663</v>
      </c>
    </row>
    <row r="136" spans="1:6">
      <c r="A136" s="30">
        <v>45578</v>
      </c>
      <c r="B136" s="82" t="s">
        <v>176</v>
      </c>
      <c r="C136" s="31">
        <v>0.625</v>
      </c>
      <c r="D136" s="31">
        <v>0.67708333333333337</v>
      </c>
      <c r="E136" s="31">
        <v>0.6875</v>
      </c>
      <c r="F136" s="31">
        <v>0.75</v>
      </c>
    </row>
    <row r="137" spans="1:6">
      <c r="A137" s="30">
        <v>45578</v>
      </c>
      <c r="B137" s="82" t="s">
        <v>176</v>
      </c>
      <c r="C137" s="31">
        <v>0.6875</v>
      </c>
      <c r="D137" s="31">
        <v>0.73958333333333337</v>
      </c>
      <c r="E137" s="31">
        <v>0.76041666666666663</v>
      </c>
      <c r="F137" s="31">
        <v>0.82291666666666663</v>
      </c>
    </row>
    <row r="138" spans="1:6" ht="14.5" thickBot="1">
      <c r="A138" s="30">
        <v>45578</v>
      </c>
      <c r="B138" s="82" t="s">
        <v>176</v>
      </c>
      <c r="C138" s="31">
        <v>0.75</v>
      </c>
      <c r="D138" s="31">
        <v>0.80208333333333337</v>
      </c>
      <c r="E138" s="126">
        <v>0.83333333333333337</v>
      </c>
      <c r="F138" s="126">
        <v>0.88541666666666663</v>
      </c>
    </row>
    <row r="139" spans="1:6">
      <c r="A139" s="30">
        <v>45578</v>
      </c>
      <c r="B139" s="82" t="s">
        <v>176</v>
      </c>
      <c r="C139" s="31">
        <v>0.8125</v>
      </c>
      <c r="D139" s="31">
        <v>0.86458333333333337</v>
      </c>
    </row>
    <row r="140" spans="1:6">
      <c r="A140" s="30">
        <v>45578</v>
      </c>
      <c r="B140" s="82" t="s">
        <v>177</v>
      </c>
      <c r="C140" s="31">
        <v>0.33333333333333331</v>
      </c>
      <c r="D140" s="31">
        <v>0.38541666666424135</v>
      </c>
    </row>
    <row r="141" spans="1:6">
      <c r="A141" s="30">
        <v>45578</v>
      </c>
      <c r="B141" s="82" t="s">
        <v>177</v>
      </c>
      <c r="C141" s="31">
        <v>0.39583333333333331</v>
      </c>
      <c r="D141" s="31">
        <v>0.44791666666666669</v>
      </c>
    </row>
    <row r="142" spans="1:6">
      <c r="A142" s="30">
        <v>45578</v>
      </c>
      <c r="B142" s="82" t="s">
        <v>177</v>
      </c>
      <c r="C142" s="31">
        <v>0.45833333333333331</v>
      </c>
      <c r="D142" s="31">
        <v>0.52083333333333337</v>
      </c>
    </row>
    <row r="143" spans="1:6">
      <c r="A143" s="30">
        <v>45578</v>
      </c>
      <c r="B143" s="82" t="s">
        <v>177</v>
      </c>
      <c r="C143" s="31">
        <v>0.53125</v>
      </c>
      <c r="D143" s="31">
        <v>0.59375</v>
      </c>
    </row>
    <row r="144" spans="1:6">
      <c r="A144" s="30">
        <v>45578</v>
      </c>
      <c r="B144" s="82" t="s">
        <v>177</v>
      </c>
      <c r="C144" s="31">
        <v>0.60416666666666663</v>
      </c>
      <c r="D144" s="31">
        <v>0.66666666666666663</v>
      </c>
    </row>
    <row r="145" spans="1:6">
      <c r="A145" s="30">
        <v>45578</v>
      </c>
      <c r="B145" s="82" t="s">
        <v>177</v>
      </c>
      <c r="C145" s="31">
        <v>0.6875</v>
      </c>
      <c r="D145" s="31">
        <v>0.75</v>
      </c>
    </row>
    <row r="146" spans="1:6">
      <c r="A146" s="30">
        <v>45578</v>
      </c>
      <c r="B146" s="82" t="s">
        <v>177</v>
      </c>
      <c r="C146" s="31">
        <v>0.76041666666666663</v>
      </c>
      <c r="D146" s="31">
        <v>0.82291666666666663</v>
      </c>
    </row>
    <row r="147" spans="1:6" ht="14.5" thickBot="1">
      <c r="A147" s="124">
        <v>45578</v>
      </c>
      <c r="B147" s="125" t="s">
        <v>177</v>
      </c>
      <c r="C147" s="126">
        <v>0.83333333333333337</v>
      </c>
      <c r="D147" s="126">
        <v>0.88541666666666663</v>
      </c>
    </row>
    <row r="148" spans="1:6">
      <c r="A148" s="30">
        <v>45579</v>
      </c>
      <c r="B148" s="82" t="s">
        <v>176</v>
      </c>
      <c r="C148" s="31">
        <v>0.39583333333333331</v>
      </c>
      <c r="D148" s="31">
        <v>0.44791666666666669</v>
      </c>
      <c r="E148" s="31">
        <v>0.375</v>
      </c>
      <c r="F148" s="31">
        <v>0.39583333333333331</v>
      </c>
    </row>
    <row r="149" spans="1:6">
      <c r="A149" s="30">
        <v>45579</v>
      </c>
      <c r="B149" s="82" t="s">
        <v>176</v>
      </c>
      <c r="C149" s="31">
        <v>0.45833333333333331</v>
      </c>
      <c r="D149" s="31">
        <v>0.53125</v>
      </c>
      <c r="E149" s="31">
        <v>0.40625</v>
      </c>
      <c r="F149" s="31">
        <v>0.46875</v>
      </c>
    </row>
    <row r="150" spans="1:6">
      <c r="A150" s="30">
        <v>45579</v>
      </c>
      <c r="B150" s="82" t="s">
        <v>176</v>
      </c>
      <c r="C150" s="31">
        <v>0.54166666666666663</v>
      </c>
      <c r="D150" s="33">
        <v>0.59375</v>
      </c>
      <c r="E150" s="31">
        <v>0.47916666666666669</v>
      </c>
      <c r="F150" s="31">
        <v>0.54166666666666663</v>
      </c>
    </row>
    <row r="151" spans="1:6">
      <c r="A151" s="30">
        <v>45579</v>
      </c>
      <c r="B151" s="82" t="s">
        <v>176</v>
      </c>
      <c r="C151" s="33">
        <v>0.60416666666666663</v>
      </c>
      <c r="D151" s="33">
        <v>0.65625</v>
      </c>
      <c r="E151" s="33">
        <v>0.55208333333333337</v>
      </c>
      <c r="F151" s="33">
        <v>0.61458333333575865</v>
      </c>
    </row>
    <row r="152" spans="1:6">
      <c r="A152" s="30">
        <v>45579</v>
      </c>
      <c r="B152" s="82" t="s">
        <v>176</v>
      </c>
      <c r="C152" s="33">
        <v>0.66666666666666663</v>
      </c>
      <c r="D152" s="33">
        <v>0.71875</v>
      </c>
    </row>
    <row r="153" spans="1:6">
      <c r="A153" s="30">
        <v>45579</v>
      </c>
      <c r="B153" s="82" t="s">
        <v>177</v>
      </c>
      <c r="C153" s="31">
        <v>0.375</v>
      </c>
      <c r="D153" s="31">
        <v>0.39583333333333331</v>
      </c>
    </row>
    <row r="154" spans="1:6">
      <c r="A154" s="30">
        <v>45579</v>
      </c>
      <c r="B154" s="82" t="s">
        <v>177</v>
      </c>
      <c r="C154" s="31">
        <v>0.40625</v>
      </c>
      <c r="D154" s="31">
        <v>0.46875</v>
      </c>
    </row>
    <row r="155" spans="1:6">
      <c r="A155" s="30">
        <v>45579</v>
      </c>
      <c r="B155" s="82" t="s">
        <v>177</v>
      </c>
      <c r="C155" s="31">
        <v>0.47916666666666669</v>
      </c>
      <c r="D155" s="31">
        <v>0.54166666666666663</v>
      </c>
    </row>
    <row r="156" spans="1:6">
      <c r="A156" s="30">
        <v>45579</v>
      </c>
      <c r="B156" s="82" t="s">
        <v>177</v>
      </c>
      <c r="C156" s="33">
        <v>0.55208333333333337</v>
      </c>
      <c r="D156" s="33">
        <v>0.61458333333575865</v>
      </c>
    </row>
    <row r="157" spans="1:6">
      <c r="A157" s="30">
        <v>45579</v>
      </c>
      <c r="B157" s="82" t="s">
        <v>173</v>
      </c>
      <c r="C157" s="31">
        <v>0.6875</v>
      </c>
      <c r="D157" s="31">
        <v>0.72916666666666663</v>
      </c>
    </row>
    <row r="158" spans="1:6">
      <c r="A158" s="30">
        <v>45579</v>
      </c>
      <c r="B158" s="82" t="s">
        <v>173</v>
      </c>
      <c r="C158" s="31">
        <v>0.73958333333333337</v>
      </c>
      <c r="D158" s="31">
        <v>0.78125</v>
      </c>
    </row>
    <row r="159" spans="1:6">
      <c r="A159" s="30">
        <v>45579</v>
      </c>
      <c r="B159" s="82" t="s">
        <v>173</v>
      </c>
      <c r="C159" s="31">
        <v>0.79166666666666663</v>
      </c>
      <c r="D159" s="31">
        <v>0.83333333333333337</v>
      </c>
    </row>
  </sheetData>
  <conditionalFormatting sqref="B1:B36 B68:B154 B157:B1048576">
    <cfRule type="containsText" dxfId="9" priority="1" operator="containsText" text="RQB">
      <formula>NOT(ISERROR(SEARCH("RQB",B1)))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DE97-45DD-4A8B-8749-41C9EAE31030}">
  <sheetPr filterMode="1">
    <outlinePr summaryBelow="0"/>
    <pageSetUpPr fitToPage="1"/>
  </sheetPr>
  <dimension ref="A1:I299"/>
  <sheetViews>
    <sheetView workbookViewId="0">
      <selection activeCell="I9" sqref="I9"/>
    </sheetView>
  </sheetViews>
  <sheetFormatPr defaultRowHeight="14" outlineLevelRow="1"/>
  <cols>
    <col min="1" max="1" width="23.58203125" bestFit="1" customWidth="1"/>
    <col min="2" max="2" width="22.75" bestFit="1" customWidth="1"/>
    <col min="3" max="3" width="7.08203125" bestFit="1" customWidth="1"/>
    <col min="4" max="4" width="6.33203125" bestFit="1" customWidth="1"/>
    <col min="5" max="5" width="9.08203125" style="34" bestFit="1" customWidth="1"/>
    <col min="6" max="6" width="8" bestFit="1" customWidth="1"/>
    <col min="7" max="7" width="10.08203125" bestFit="1" customWidth="1"/>
    <col min="8" max="8" width="10" style="132" bestFit="1" customWidth="1"/>
    <col min="9" max="9" width="11.83203125" bestFit="1" customWidth="1"/>
  </cols>
  <sheetData>
    <row r="1" spans="1:9">
      <c r="A1" s="149" t="s">
        <v>164</v>
      </c>
      <c r="B1" s="150" t="s">
        <v>165</v>
      </c>
      <c r="C1" s="150" t="s">
        <v>166</v>
      </c>
      <c r="D1" s="150" t="s">
        <v>167</v>
      </c>
      <c r="E1" s="151" t="s">
        <v>168</v>
      </c>
      <c r="F1" s="150" t="s">
        <v>178</v>
      </c>
      <c r="G1" s="152" t="s">
        <v>207</v>
      </c>
      <c r="H1" s="153" t="s">
        <v>178</v>
      </c>
      <c r="I1" s="153" t="s">
        <v>1427</v>
      </c>
    </row>
    <row r="2" spans="1:9" ht="14.5" hidden="1" outlineLevel="1">
      <c r="A2" s="30">
        <v>45576</v>
      </c>
      <c r="B2" t="s">
        <v>175</v>
      </c>
      <c r="C2" s="31">
        <v>0.44791666666424135</v>
      </c>
      <c r="D2" s="31">
        <v>0.48958333333575865</v>
      </c>
      <c r="E2" s="34" t="s">
        <v>171</v>
      </c>
      <c r="F2" t="s">
        <v>1193</v>
      </c>
      <c r="G2" t="s">
        <v>1</v>
      </c>
      <c r="H2" s="132" t="s">
        <v>1334</v>
      </c>
      <c r="I2" s="154" t="s">
        <v>1356</v>
      </c>
    </row>
    <row r="3" spans="1:9" ht="14.5" hidden="1" outlineLevel="1">
      <c r="A3" s="30">
        <v>45576</v>
      </c>
      <c r="B3" t="s">
        <v>175</v>
      </c>
      <c r="C3" s="31">
        <v>0.34375</v>
      </c>
      <c r="D3" s="31">
        <v>0.38541666666424135</v>
      </c>
      <c r="E3" s="34" t="s">
        <v>171</v>
      </c>
      <c r="F3" t="s">
        <v>1191</v>
      </c>
      <c r="G3" t="s">
        <v>1</v>
      </c>
      <c r="H3" s="132" t="s">
        <v>1331</v>
      </c>
      <c r="I3" s="154" t="s">
        <v>1357</v>
      </c>
    </row>
    <row r="4" spans="1:9" ht="14.5" hidden="1" outlineLevel="1">
      <c r="A4" s="30">
        <v>45576</v>
      </c>
      <c r="B4" t="s">
        <v>174</v>
      </c>
      <c r="C4" s="31">
        <v>0.79166666666666663</v>
      </c>
      <c r="D4" s="31">
        <v>0.83333333333333337</v>
      </c>
      <c r="E4" s="32">
        <v>4.1666666666666664E-2</v>
      </c>
      <c r="F4" t="s">
        <v>1243</v>
      </c>
      <c r="G4" t="s">
        <v>1</v>
      </c>
      <c r="H4" s="132" t="s">
        <v>1337</v>
      </c>
      <c r="I4" s="154" t="s">
        <v>1357</v>
      </c>
    </row>
    <row r="5" spans="1:9" ht="14.5" hidden="1" outlineLevel="1">
      <c r="A5" s="30">
        <v>45576</v>
      </c>
      <c r="B5" t="s">
        <v>174</v>
      </c>
      <c r="C5" s="31">
        <v>0.73958333333333337</v>
      </c>
      <c r="D5" s="31">
        <v>0.78125</v>
      </c>
      <c r="E5" s="32">
        <v>4.1666666666666664E-2</v>
      </c>
      <c r="F5" t="s">
        <v>1242</v>
      </c>
      <c r="G5" t="s">
        <v>1</v>
      </c>
      <c r="H5" s="132" t="s">
        <v>1335</v>
      </c>
      <c r="I5" s="154" t="s">
        <v>1358</v>
      </c>
    </row>
    <row r="6" spans="1:9" ht="14.5" hidden="1" outlineLevel="1">
      <c r="A6" s="30">
        <v>45576</v>
      </c>
      <c r="B6" t="s">
        <v>175</v>
      </c>
      <c r="C6" s="31">
        <v>0.39583333333575865</v>
      </c>
      <c r="D6" s="31">
        <v>0.4375</v>
      </c>
      <c r="E6" s="34" t="s">
        <v>171</v>
      </c>
      <c r="F6" t="s">
        <v>1192</v>
      </c>
      <c r="G6" t="s">
        <v>1</v>
      </c>
      <c r="H6" s="132" t="s">
        <v>1333</v>
      </c>
      <c r="I6" s="154" t="s">
        <v>1358</v>
      </c>
    </row>
    <row r="7" spans="1:9" ht="14.5" hidden="1" outlineLevel="1">
      <c r="A7" s="30">
        <v>45576</v>
      </c>
      <c r="B7" t="s">
        <v>174</v>
      </c>
      <c r="C7" s="31">
        <v>0.73958333333333337</v>
      </c>
      <c r="D7" s="31">
        <v>0.78125</v>
      </c>
      <c r="E7" s="32">
        <v>4.1666666666666664E-2</v>
      </c>
      <c r="F7" t="s">
        <v>1242</v>
      </c>
      <c r="G7" t="s">
        <v>1</v>
      </c>
      <c r="H7" s="132" t="s">
        <v>1335</v>
      </c>
      <c r="I7" s="154" t="s">
        <v>1355</v>
      </c>
    </row>
    <row r="8" spans="1:9" ht="14.5" hidden="1" outlineLevel="1">
      <c r="A8" s="30">
        <v>45576</v>
      </c>
      <c r="B8" t="s">
        <v>175</v>
      </c>
      <c r="C8" s="31">
        <v>0.34375</v>
      </c>
      <c r="D8" s="31">
        <v>0.38541666666424135</v>
      </c>
      <c r="E8" s="34" t="s">
        <v>171</v>
      </c>
      <c r="F8" t="s">
        <v>1191</v>
      </c>
      <c r="G8" t="s">
        <v>1</v>
      </c>
      <c r="H8" s="132" t="s">
        <v>1331</v>
      </c>
      <c r="I8" s="154" t="s">
        <v>1355</v>
      </c>
    </row>
    <row r="9" spans="1:9" ht="14.5" outlineLevel="1">
      <c r="A9" s="30">
        <v>45576</v>
      </c>
      <c r="B9" t="s">
        <v>177</v>
      </c>
      <c r="C9" s="31">
        <v>0.33333333333333331</v>
      </c>
      <c r="D9" s="31">
        <v>0.375</v>
      </c>
      <c r="E9" s="32">
        <v>4.1666666666666664E-2</v>
      </c>
      <c r="F9" t="s">
        <v>1196</v>
      </c>
      <c r="G9" t="s">
        <v>0</v>
      </c>
      <c r="H9" s="132" t="s">
        <v>1333</v>
      </c>
      <c r="I9" s="154" t="s">
        <v>1354</v>
      </c>
    </row>
    <row r="10" spans="1:9" ht="14.5" outlineLevel="1">
      <c r="A10" s="30">
        <v>45576</v>
      </c>
      <c r="B10" t="s">
        <v>174</v>
      </c>
      <c r="C10" s="31">
        <v>0.38541666666666669</v>
      </c>
      <c r="D10" s="31">
        <v>0.42708333333333331</v>
      </c>
      <c r="E10" s="32">
        <v>4.1666666666666685E-2</v>
      </c>
      <c r="F10" t="s">
        <v>1228</v>
      </c>
      <c r="G10" t="s">
        <v>5</v>
      </c>
      <c r="H10" s="132" t="s">
        <v>1336</v>
      </c>
      <c r="I10" s="154" t="s">
        <v>1375</v>
      </c>
    </row>
    <row r="11" spans="1:9" ht="14.5" outlineLevel="1">
      <c r="A11" s="30">
        <v>45576</v>
      </c>
      <c r="B11" t="s">
        <v>177</v>
      </c>
      <c r="C11" s="31">
        <v>0.38541666666666669</v>
      </c>
      <c r="D11" s="31">
        <v>0.42708333333333331</v>
      </c>
      <c r="E11" s="34" t="s">
        <v>171</v>
      </c>
      <c r="F11" t="s">
        <v>1254</v>
      </c>
      <c r="G11" t="s">
        <v>6</v>
      </c>
      <c r="H11" s="132" t="s">
        <v>1338</v>
      </c>
      <c r="I11" s="154" t="s">
        <v>1380</v>
      </c>
    </row>
    <row r="12" spans="1:9" ht="14.5" hidden="1" outlineLevel="1">
      <c r="A12" s="30">
        <v>45576</v>
      </c>
      <c r="B12" t="s">
        <v>217</v>
      </c>
      <c r="C12" s="31">
        <v>0.39583333333333331</v>
      </c>
      <c r="D12" s="31">
        <v>0.4375</v>
      </c>
      <c r="E12" s="34" t="s">
        <v>171</v>
      </c>
      <c r="F12" t="s">
        <v>1201</v>
      </c>
      <c r="G12" t="s">
        <v>2</v>
      </c>
      <c r="H12" s="132" t="s">
        <v>1336</v>
      </c>
      <c r="I12" s="154" t="s">
        <v>1361</v>
      </c>
    </row>
    <row r="13" spans="1:9" ht="14.5" hidden="1" outlineLevel="1">
      <c r="A13" s="30">
        <v>45576</v>
      </c>
      <c r="B13" t="s">
        <v>217</v>
      </c>
      <c r="C13" s="31">
        <v>0.44791666666666669</v>
      </c>
      <c r="D13" s="31">
        <v>0.48958333333333331</v>
      </c>
      <c r="E13" s="34" t="s">
        <v>171</v>
      </c>
      <c r="F13" t="s">
        <v>1202</v>
      </c>
      <c r="G13" t="s">
        <v>2</v>
      </c>
      <c r="H13" s="132" t="s">
        <v>1338</v>
      </c>
      <c r="I13" s="154" t="s">
        <v>1364</v>
      </c>
    </row>
    <row r="14" spans="1:9" ht="14.5" hidden="1" outlineLevel="1">
      <c r="A14" s="30">
        <v>45576</v>
      </c>
      <c r="B14" t="s">
        <v>217</v>
      </c>
      <c r="C14" s="31">
        <v>0.34375</v>
      </c>
      <c r="D14" s="31">
        <v>0.38541666666666669</v>
      </c>
      <c r="E14" s="34" t="s">
        <v>171</v>
      </c>
      <c r="F14" t="s">
        <v>1200</v>
      </c>
      <c r="G14" t="s">
        <v>2</v>
      </c>
      <c r="H14" s="132" t="s">
        <v>1332</v>
      </c>
      <c r="I14" s="154" t="s">
        <v>1362</v>
      </c>
    </row>
    <row r="15" spans="1:9" ht="14.5" hidden="1" outlineLevel="1">
      <c r="A15" s="30">
        <v>45576</v>
      </c>
      <c r="B15" t="s">
        <v>175</v>
      </c>
      <c r="C15" s="31">
        <v>0.65625</v>
      </c>
      <c r="D15" s="31">
        <v>0.69791666666666663</v>
      </c>
      <c r="E15" s="34" t="s">
        <v>171</v>
      </c>
      <c r="F15" t="s">
        <v>1249</v>
      </c>
      <c r="G15" t="s">
        <v>2</v>
      </c>
      <c r="H15" s="132" t="s">
        <v>1339</v>
      </c>
      <c r="I15" s="154" t="s">
        <v>1363</v>
      </c>
    </row>
    <row r="16" spans="1:9" ht="14.5" hidden="1" outlineLevel="1">
      <c r="A16" s="30">
        <v>45576</v>
      </c>
      <c r="B16" t="s">
        <v>217</v>
      </c>
      <c r="C16" s="31">
        <v>0.34375</v>
      </c>
      <c r="D16" s="31">
        <v>0.38541666666666669</v>
      </c>
      <c r="E16" s="34" t="s">
        <v>171</v>
      </c>
      <c r="F16" t="s">
        <v>1200</v>
      </c>
      <c r="G16" t="s">
        <v>2</v>
      </c>
      <c r="H16" s="132" t="s">
        <v>1332</v>
      </c>
      <c r="I16" s="154" t="s">
        <v>1363</v>
      </c>
    </row>
    <row r="17" spans="1:9" ht="14.5" outlineLevel="1">
      <c r="A17" s="30">
        <v>45576</v>
      </c>
      <c r="B17" t="s">
        <v>217</v>
      </c>
      <c r="C17" s="31">
        <v>0.39583333333333331</v>
      </c>
      <c r="D17" s="31">
        <v>0.4375</v>
      </c>
      <c r="E17" s="34" t="s">
        <v>171</v>
      </c>
      <c r="F17" t="s">
        <v>1201</v>
      </c>
      <c r="G17" t="s">
        <v>2</v>
      </c>
      <c r="H17" s="132" t="s">
        <v>1336</v>
      </c>
      <c r="I17" s="154" t="s">
        <v>1365</v>
      </c>
    </row>
    <row r="18" spans="1:9" ht="14.5" outlineLevel="1">
      <c r="A18" s="30">
        <v>45576</v>
      </c>
      <c r="B18" t="s">
        <v>173</v>
      </c>
      <c r="C18" s="31">
        <v>0.39583333333333331</v>
      </c>
      <c r="D18" s="31">
        <v>0.4375</v>
      </c>
      <c r="E18" s="32">
        <v>4.1666666666666664E-2</v>
      </c>
      <c r="F18" t="s">
        <v>1195</v>
      </c>
      <c r="G18" t="s">
        <v>0</v>
      </c>
      <c r="H18" s="132" t="s">
        <v>1334</v>
      </c>
      <c r="I18" s="154" t="s">
        <v>1353</v>
      </c>
    </row>
    <row r="19" spans="1:9" ht="14.5" outlineLevel="1">
      <c r="A19" s="30">
        <v>45576</v>
      </c>
      <c r="B19" t="s">
        <v>175</v>
      </c>
      <c r="C19" s="31">
        <v>0.39583333333575865</v>
      </c>
      <c r="D19" s="31">
        <v>0.4375</v>
      </c>
      <c r="E19" s="34" t="s">
        <v>171</v>
      </c>
      <c r="F19" t="s">
        <v>1192</v>
      </c>
      <c r="G19" t="s">
        <v>1</v>
      </c>
      <c r="H19" s="132" t="s">
        <v>1333</v>
      </c>
      <c r="I19" s="154" t="s">
        <v>1359</v>
      </c>
    </row>
    <row r="20" spans="1:9" ht="14.5" hidden="1" outlineLevel="1">
      <c r="A20" s="30">
        <v>45576</v>
      </c>
      <c r="B20" t="s">
        <v>217</v>
      </c>
      <c r="C20" s="31">
        <v>0.5</v>
      </c>
      <c r="D20" s="31">
        <v>0.54166666666666663</v>
      </c>
      <c r="E20" s="34" t="s">
        <v>171</v>
      </c>
      <c r="F20" t="s">
        <v>1236</v>
      </c>
      <c r="G20" t="s">
        <v>3</v>
      </c>
      <c r="H20" s="132">
        <v>12</v>
      </c>
      <c r="I20" s="154" t="s">
        <v>1367</v>
      </c>
    </row>
    <row r="21" spans="1:9" ht="14.5" hidden="1" outlineLevel="1">
      <c r="A21" s="30">
        <v>45576</v>
      </c>
      <c r="B21" t="s">
        <v>217</v>
      </c>
      <c r="C21" s="31">
        <v>0.5</v>
      </c>
      <c r="D21" s="31">
        <v>0.54166666666666663</v>
      </c>
      <c r="E21" s="34" t="s">
        <v>171</v>
      </c>
      <c r="F21" t="s">
        <v>1236</v>
      </c>
      <c r="G21" t="s">
        <v>3</v>
      </c>
      <c r="H21" s="132">
        <v>12</v>
      </c>
      <c r="I21" s="154" t="s">
        <v>1368</v>
      </c>
    </row>
    <row r="22" spans="1:9" ht="14.5" hidden="1" outlineLevel="1">
      <c r="A22" s="30">
        <v>45576</v>
      </c>
      <c r="B22" t="s">
        <v>217</v>
      </c>
      <c r="C22" s="31">
        <v>0.55208333333333337</v>
      </c>
      <c r="D22" s="31">
        <v>0.59375</v>
      </c>
      <c r="E22" s="34" t="s">
        <v>171</v>
      </c>
      <c r="F22" t="s">
        <v>1234</v>
      </c>
      <c r="G22" t="s">
        <v>3</v>
      </c>
      <c r="H22" s="132">
        <v>34</v>
      </c>
      <c r="I22" s="154" t="s">
        <v>1369</v>
      </c>
    </row>
    <row r="23" spans="1:9" ht="14.5" outlineLevel="1">
      <c r="A23" s="30">
        <v>45576</v>
      </c>
      <c r="B23" t="s">
        <v>177</v>
      </c>
      <c r="C23" s="31">
        <v>0.4375</v>
      </c>
      <c r="D23" s="31">
        <v>0.48958333333333331</v>
      </c>
      <c r="E23" s="32">
        <v>5.2083333333333336E-2</v>
      </c>
      <c r="F23" t="s">
        <v>1230</v>
      </c>
      <c r="G23" t="s">
        <v>14</v>
      </c>
      <c r="H23" s="132" t="s">
        <v>1336</v>
      </c>
      <c r="I23" s="154" t="s">
        <v>1411</v>
      </c>
    </row>
    <row r="24" spans="1:9" ht="14.5" hidden="1" outlineLevel="1">
      <c r="A24" s="30">
        <v>45576</v>
      </c>
      <c r="B24" t="s">
        <v>177</v>
      </c>
      <c r="C24" s="31">
        <v>0.625</v>
      </c>
      <c r="D24" s="31">
        <v>0.66666666666424135</v>
      </c>
      <c r="E24" s="34" t="s">
        <v>171</v>
      </c>
      <c r="F24" t="s">
        <v>1257</v>
      </c>
      <c r="G24" t="s">
        <v>5</v>
      </c>
      <c r="H24" s="132" t="s">
        <v>1337</v>
      </c>
      <c r="I24" s="154" t="s">
        <v>1371</v>
      </c>
    </row>
    <row r="25" spans="1:9" ht="14.5" hidden="1" outlineLevel="1">
      <c r="A25" s="30">
        <v>45576</v>
      </c>
      <c r="B25" t="s">
        <v>174</v>
      </c>
      <c r="C25" s="31">
        <v>0.38541666666666669</v>
      </c>
      <c r="D25" s="31">
        <v>0.42708333333333331</v>
      </c>
      <c r="E25" s="32">
        <v>4.1666666666666685E-2</v>
      </c>
      <c r="F25" t="s">
        <v>1228</v>
      </c>
      <c r="G25" t="s">
        <v>5</v>
      </c>
      <c r="H25" s="132" t="s">
        <v>1336</v>
      </c>
      <c r="I25" s="154" t="s">
        <v>1371</v>
      </c>
    </row>
    <row r="26" spans="1:9" ht="14.5" hidden="1" outlineLevel="1">
      <c r="A26" s="30">
        <v>45576</v>
      </c>
      <c r="B26" t="s">
        <v>174</v>
      </c>
      <c r="C26" s="31">
        <v>0.33333333333333331</v>
      </c>
      <c r="D26" s="31">
        <v>0.375</v>
      </c>
      <c r="E26" s="32">
        <v>4.166666666666663E-2</v>
      </c>
      <c r="F26" t="s">
        <v>1227</v>
      </c>
      <c r="G26" t="s">
        <v>5</v>
      </c>
      <c r="H26" s="132" t="s">
        <v>1332</v>
      </c>
      <c r="I26" s="154" t="s">
        <v>1374</v>
      </c>
    </row>
    <row r="27" spans="1:9" ht="14.5" hidden="1" outlineLevel="1">
      <c r="A27" s="30">
        <v>45576</v>
      </c>
      <c r="B27" t="s">
        <v>177</v>
      </c>
      <c r="C27" s="31">
        <v>0.57291666666424135</v>
      </c>
      <c r="D27" s="31">
        <v>0.61458333333575865</v>
      </c>
      <c r="E27" s="34" t="s">
        <v>171</v>
      </c>
      <c r="F27" t="s">
        <v>1255</v>
      </c>
      <c r="G27" t="s">
        <v>5</v>
      </c>
      <c r="H27" s="132" t="s">
        <v>1339</v>
      </c>
      <c r="I27" s="154" t="s">
        <v>1374</v>
      </c>
    </row>
    <row r="28" spans="1:9" ht="14.5" hidden="1" outlineLevel="1">
      <c r="A28" s="30">
        <v>45576</v>
      </c>
      <c r="B28" t="s">
        <v>174</v>
      </c>
      <c r="C28" s="31">
        <v>0.33333333333333331</v>
      </c>
      <c r="D28" s="31">
        <v>0.375</v>
      </c>
      <c r="E28" s="32">
        <v>4.166666666666663E-2</v>
      </c>
      <c r="F28" t="s">
        <v>1227</v>
      </c>
      <c r="G28" t="s">
        <v>5</v>
      </c>
      <c r="H28" s="132" t="s">
        <v>1332</v>
      </c>
      <c r="I28" s="154" t="s">
        <v>1370</v>
      </c>
    </row>
    <row r="29" spans="1:9" ht="14.5" hidden="1" outlineLevel="1">
      <c r="A29" s="30">
        <v>45576</v>
      </c>
      <c r="B29" t="s">
        <v>174</v>
      </c>
      <c r="C29" s="31">
        <v>0.4375</v>
      </c>
      <c r="D29" s="31">
        <v>0.47916666666666669</v>
      </c>
      <c r="E29" s="32">
        <v>4.1666666666666685E-2</v>
      </c>
      <c r="F29" t="s">
        <v>1229</v>
      </c>
      <c r="G29" t="s">
        <v>5</v>
      </c>
      <c r="H29" s="132" t="s">
        <v>1338</v>
      </c>
      <c r="I29" s="154" t="s">
        <v>1373</v>
      </c>
    </row>
    <row r="30" spans="1:9" ht="14.5" hidden="1" outlineLevel="1">
      <c r="A30" s="30">
        <v>45576</v>
      </c>
      <c r="B30" t="s">
        <v>177</v>
      </c>
      <c r="C30" s="31">
        <v>0.625</v>
      </c>
      <c r="D30" s="31">
        <v>0.66666666666424135</v>
      </c>
      <c r="E30" s="34" t="s">
        <v>171</v>
      </c>
      <c r="F30" t="s">
        <v>1257</v>
      </c>
      <c r="G30" t="s">
        <v>5</v>
      </c>
      <c r="H30" s="132" t="s">
        <v>1337</v>
      </c>
      <c r="I30" s="154" t="s">
        <v>1373</v>
      </c>
    </row>
    <row r="31" spans="1:9" ht="14.5" hidden="1" outlineLevel="1">
      <c r="A31" s="30">
        <v>45576</v>
      </c>
      <c r="B31" t="s">
        <v>174</v>
      </c>
      <c r="C31" s="31">
        <v>0.4375</v>
      </c>
      <c r="D31" s="31">
        <v>0.47916666666666669</v>
      </c>
      <c r="E31" s="32">
        <v>4.1666666666666685E-2</v>
      </c>
      <c r="F31" t="s">
        <v>1229</v>
      </c>
      <c r="G31" t="s">
        <v>5</v>
      </c>
      <c r="H31" s="132" t="s">
        <v>1338</v>
      </c>
      <c r="I31" s="154" t="s">
        <v>1372</v>
      </c>
    </row>
    <row r="32" spans="1:9" ht="14.5" outlineLevel="1">
      <c r="A32" s="30">
        <v>45576</v>
      </c>
      <c r="B32" t="s">
        <v>175</v>
      </c>
      <c r="C32" s="31">
        <v>0.44791666666424135</v>
      </c>
      <c r="D32" s="31">
        <v>0.48958333333575865</v>
      </c>
      <c r="E32" s="34" t="s">
        <v>171</v>
      </c>
      <c r="F32" t="s">
        <v>1193</v>
      </c>
      <c r="G32" t="s">
        <v>1</v>
      </c>
      <c r="H32" s="132" t="s">
        <v>1334</v>
      </c>
      <c r="I32" s="154" t="s">
        <v>1360</v>
      </c>
    </row>
    <row r="33" spans="1:9" ht="14.5" outlineLevel="1">
      <c r="A33" s="30">
        <v>45576</v>
      </c>
      <c r="B33" t="s">
        <v>217</v>
      </c>
      <c r="C33" s="31">
        <v>0.44791666666666669</v>
      </c>
      <c r="D33" s="31">
        <v>0.48958333333333331</v>
      </c>
      <c r="E33" s="34" t="s">
        <v>171</v>
      </c>
      <c r="F33" t="s">
        <v>1202</v>
      </c>
      <c r="G33" t="s">
        <v>2</v>
      </c>
      <c r="H33" s="132" t="s">
        <v>1338</v>
      </c>
      <c r="I33" s="154" t="s">
        <v>1366</v>
      </c>
    </row>
    <row r="34" spans="1:9" ht="14.5" hidden="1" outlineLevel="1">
      <c r="A34" s="30">
        <v>45576</v>
      </c>
      <c r="B34" t="s">
        <v>177</v>
      </c>
      <c r="C34" s="31">
        <v>0.38541666666666669</v>
      </c>
      <c r="D34" s="31">
        <v>0.42708333333333331</v>
      </c>
      <c r="E34" s="34" t="s">
        <v>171</v>
      </c>
      <c r="F34" t="s">
        <v>1254</v>
      </c>
      <c r="G34" t="s">
        <v>6</v>
      </c>
      <c r="H34" s="132" t="s">
        <v>1338</v>
      </c>
      <c r="I34" s="154" t="s">
        <v>1377</v>
      </c>
    </row>
    <row r="35" spans="1:9" ht="14.5" hidden="1" outlineLevel="1">
      <c r="A35" s="30">
        <v>45576</v>
      </c>
      <c r="B35" t="s">
        <v>175</v>
      </c>
      <c r="C35" s="31">
        <v>0.55208333333333337</v>
      </c>
      <c r="D35" s="31">
        <v>0.59375</v>
      </c>
      <c r="E35" s="34" t="s">
        <v>171</v>
      </c>
      <c r="F35" t="s">
        <v>1240</v>
      </c>
      <c r="G35" t="s">
        <v>6</v>
      </c>
      <c r="H35" s="132" t="s">
        <v>1333</v>
      </c>
      <c r="I35" s="154" t="s">
        <v>1377</v>
      </c>
    </row>
    <row r="36" spans="1:9" ht="14.5" hidden="1" outlineLevel="1">
      <c r="A36" s="30">
        <v>45576</v>
      </c>
      <c r="B36" t="s">
        <v>175</v>
      </c>
      <c r="C36" s="31">
        <v>0.5</v>
      </c>
      <c r="D36" s="31">
        <v>0.54166666666666663</v>
      </c>
      <c r="E36" s="34" t="s">
        <v>171</v>
      </c>
      <c r="F36" t="s">
        <v>1239</v>
      </c>
      <c r="G36" t="s">
        <v>6</v>
      </c>
      <c r="H36" s="132" t="s">
        <v>1331</v>
      </c>
      <c r="I36" s="154" t="s">
        <v>1376</v>
      </c>
    </row>
    <row r="37" spans="1:9" ht="14.5" hidden="1" outlineLevel="1">
      <c r="A37" s="30">
        <v>45576</v>
      </c>
      <c r="B37" t="s">
        <v>175</v>
      </c>
      <c r="C37" s="31">
        <v>0.5</v>
      </c>
      <c r="D37" s="31">
        <v>0.54166666666666663</v>
      </c>
      <c r="E37" s="34" t="s">
        <v>171</v>
      </c>
      <c r="F37" t="s">
        <v>1239</v>
      </c>
      <c r="G37" t="s">
        <v>6</v>
      </c>
      <c r="H37" s="132" t="s">
        <v>1331</v>
      </c>
      <c r="I37" s="154" t="s">
        <v>723</v>
      </c>
    </row>
    <row r="38" spans="1:9" ht="14.5" hidden="1" outlineLevel="1">
      <c r="A38" s="30">
        <v>45576</v>
      </c>
      <c r="B38" t="s">
        <v>175</v>
      </c>
      <c r="C38" s="31">
        <v>0.60416666666666663</v>
      </c>
      <c r="D38" s="31">
        <v>0.64583333333333337</v>
      </c>
      <c r="E38" s="34" t="s">
        <v>171</v>
      </c>
      <c r="F38" t="s">
        <v>1238</v>
      </c>
      <c r="G38" t="s">
        <v>6</v>
      </c>
      <c r="H38" s="132" t="s">
        <v>1334</v>
      </c>
      <c r="I38" s="154" t="s">
        <v>1379</v>
      </c>
    </row>
    <row r="39" spans="1:9" ht="14.5" hidden="1" outlineLevel="1">
      <c r="A39" s="30">
        <v>45576</v>
      </c>
      <c r="B39" t="s">
        <v>175</v>
      </c>
      <c r="C39" s="31">
        <v>0.55208333333333337</v>
      </c>
      <c r="D39" s="31">
        <v>0.59375</v>
      </c>
      <c r="E39" s="34" t="s">
        <v>171</v>
      </c>
      <c r="F39" t="s">
        <v>1240</v>
      </c>
      <c r="G39" t="s">
        <v>6</v>
      </c>
      <c r="H39" s="132" t="s">
        <v>1333</v>
      </c>
      <c r="I39" s="154" t="s">
        <v>1378</v>
      </c>
    </row>
    <row r="40" spans="1:9" ht="14.5" outlineLevel="1">
      <c r="A40" s="30">
        <v>45576</v>
      </c>
      <c r="B40" t="s">
        <v>176</v>
      </c>
      <c r="C40" s="31">
        <v>0.44791666666666669</v>
      </c>
      <c r="D40" s="31">
        <v>0.5</v>
      </c>
      <c r="E40" s="32">
        <v>5.2083333333333336E-2</v>
      </c>
      <c r="F40" t="s">
        <v>1208</v>
      </c>
      <c r="G40" t="s">
        <v>9</v>
      </c>
      <c r="H40" s="132" t="s">
        <v>1335</v>
      </c>
      <c r="I40" s="154" t="s">
        <v>1391</v>
      </c>
    </row>
    <row r="41" spans="1:9" ht="14.5" outlineLevel="1">
      <c r="A41" s="30">
        <v>45576</v>
      </c>
      <c r="B41" t="s">
        <v>177</v>
      </c>
      <c r="C41" s="31">
        <v>0.51041666666424135</v>
      </c>
      <c r="D41" s="31">
        <v>0.5625</v>
      </c>
      <c r="E41" s="34" t="s">
        <v>172</v>
      </c>
      <c r="F41" t="s">
        <v>1231</v>
      </c>
      <c r="G41" t="s">
        <v>14</v>
      </c>
      <c r="H41" s="132" t="s">
        <v>1338</v>
      </c>
      <c r="I41" s="154" t="s">
        <v>1412</v>
      </c>
    </row>
    <row r="42" spans="1:9" ht="14.5" hidden="1" outlineLevel="1">
      <c r="A42" s="30">
        <v>45576</v>
      </c>
      <c r="B42" t="s">
        <v>173</v>
      </c>
      <c r="C42" s="31">
        <v>0.55208333333333337</v>
      </c>
      <c r="D42" s="31">
        <v>0.59375</v>
      </c>
      <c r="E42" s="32">
        <v>4.1666666666666664E-2</v>
      </c>
      <c r="F42" t="s">
        <v>1247</v>
      </c>
      <c r="G42" t="s">
        <v>7</v>
      </c>
      <c r="H42" s="132" t="s">
        <v>1338</v>
      </c>
      <c r="I42" s="154" t="s">
        <v>1384</v>
      </c>
    </row>
    <row r="43" spans="1:9" ht="14.5" hidden="1" outlineLevel="1">
      <c r="A43" s="30">
        <v>45576</v>
      </c>
      <c r="B43" t="s">
        <v>173</v>
      </c>
      <c r="C43" s="31">
        <v>0.44791666666666669</v>
      </c>
      <c r="D43" s="31">
        <v>0.48958333333333331</v>
      </c>
      <c r="E43" s="32">
        <v>4.1666666666666664E-2</v>
      </c>
      <c r="F43" t="s">
        <v>1235</v>
      </c>
      <c r="G43" t="s">
        <v>7</v>
      </c>
      <c r="H43" s="132" t="s">
        <v>1332</v>
      </c>
      <c r="I43" s="155" t="s">
        <v>1383</v>
      </c>
    </row>
    <row r="44" spans="1:9" ht="14.5" hidden="1" outlineLevel="1">
      <c r="A44" s="30">
        <v>45576</v>
      </c>
      <c r="B44" t="s">
        <v>173</v>
      </c>
      <c r="C44" s="31">
        <v>0.5</v>
      </c>
      <c r="D44" s="31">
        <v>0.54166666666666663</v>
      </c>
      <c r="E44" s="32">
        <v>4.1666666666666664E-2</v>
      </c>
      <c r="F44" t="s">
        <v>1246</v>
      </c>
      <c r="G44" t="s">
        <v>7</v>
      </c>
      <c r="H44" s="132" t="s">
        <v>1336</v>
      </c>
      <c r="I44" s="154" t="s">
        <v>1382</v>
      </c>
    </row>
    <row r="45" spans="1:9" ht="14.5" hidden="1" outlineLevel="1">
      <c r="A45" s="30">
        <v>45576</v>
      </c>
      <c r="B45" t="s">
        <v>173</v>
      </c>
      <c r="C45" s="31">
        <v>0.44791666666666669</v>
      </c>
      <c r="D45" s="31">
        <v>0.48958333333333331</v>
      </c>
      <c r="E45" s="32">
        <v>4.1666666666666664E-2</v>
      </c>
      <c r="F45" t="s">
        <v>1235</v>
      </c>
      <c r="G45" t="s">
        <v>7</v>
      </c>
      <c r="H45" s="132" t="s">
        <v>1332</v>
      </c>
      <c r="I45" s="154" t="s">
        <v>763</v>
      </c>
    </row>
    <row r="46" spans="1:9" ht="14.5" hidden="1" outlineLevel="1">
      <c r="A46" s="30">
        <v>45576</v>
      </c>
      <c r="B46" t="s">
        <v>173</v>
      </c>
      <c r="C46" s="31">
        <v>0.5</v>
      </c>
      <c r="D46" s="31">
        <v>0.54166666666666663</v>
      </c>
      <c r="E46" s="32">
        <v>4.1666666666666664E-2</v>
      </c>
      <c r="F46" t="s">
        <v>1246</v>
      </c>
      <c r="G46" t="s">
        <v>7</v>
      </c>
      <c r="H46" s="132" t="s">
        <v>1336</v>
      </c>
      <c r="I46" s="154" t="s">
        <v>1381</v>
      </c>
    </row>
    <row r="47" spans="1:9" ht="14.5" outlineLevel="1">
      <c r="A47" s="30">
        <v>45576</v>
      </c>
      <c r="B47" t="s">
        <v>217</v>
      </c>
      <c r="C47" s="31">
        <v>0.55208333333333337</v>
      </c>
      <c r="D47" s="31">
        <v>0.59375</v>
      </c>
      <c r="E47" s="34" t="s">
        <v>171</v>
      </c>
      <c r="F47" t="s">
        <v>1234</v>
      </c>
      <c r="G47" t="s">
        <v>3</v>
      </c>
      <c r="H47" s="132">
        <v>34</v>
      </c>
      <c r="I47" s="154" t="s">
        <v>519</v>
      </c>
    </row>
    <row r="48" spans="1:9" ht="14.5" hidden="1" outlineLevel="1">
      <c r="A48" s="30">
        <v>45576</v>
      </c>
      <c r="B48" t="s">
        <v>175</v>
      </c>
      <c r="C48" s="31">
        <v>0.70833333333333337</v>
      </c>
      <c r="D48" s="31">
        <v>0.76041666666424135</v>
      </c>
      <c r="E48" s="34" t="s">
        <v>172</v>
      </c>
      <c r="F48" t="s">
        <v>1214</v>
      </c>
      <c r="G48" t="s">
        <v>9</v>
      </c>
      <c r="H48" s="132" t="s">
        <v>1338</v>
      </c>
      <c r="I48" s="154" t="s">
        <v>1389</v>
      </c>
    </row>
    <row r="49" spans="1:9" ht="14.5" hidden="1" outlineLevel="1">
      <c r="A49" s="30">
        <v>45576</v>
      </c>
      <c r="B49" t="s">
        <v>176</v>
      </c>
      <c r="C49" s="31">
        <v>0.38541666666666669</v>
      </c>
      <c r="D49" s="31">
        <v>0.4375</v>
      </c>
      <c r="E49" s="32">
        <v>5.2083333333333336E-2</v>
      </c>
      <c r="F49" t="s">
        <v>1207</v>
      </c>
      <c r="G49" t="s">
        <v>9</v>
      </c>
      <c r="H49" s="132" t="s">
        <v>1337</v>
      </c>
      <c r="I49" s="154" t="s">
        <v>1389</v>
      </c>
    </row>
    <row r="50" spans="1:9" ht="14.5" hidden="1" outlineLevel="1">
      <c r="A50" s="30">
        <v>45576</v>
      </c>
      <c r="B50" t="s">
        <v>217</v>
      </c>
      <c r="C50" s="31">
        <v>0.60416666666666663</v>
      </c>
      <c r="D50" s="31">
        <v>0.65625</v>
      </c>
      <c r="E50" s="32">
        <v>5.2083333333333336E-2</v>
      </c>
      <c r="F50" t="s">
        <v>1212</v>
      </c>
      <c r="G50" t="s">
        <v>9</v>
      </c>
      <c r="H50" s="132" t="s">
        <v>1336</v>
      </c>
      <c r="I50" s="154" t="s">
        <v>1388</v>
      </c>
    </row>
    <row r="51" spans="1:9" ht="14.5" hidden="1" outlineLevel="1">
      <c r="A51" s="30">
        <v>45576</v>
      </c>
      <c r="B51" t="s">
        <v>176</v>
      </c>
      <c r="C51" s="31">
        <v>0.32291666666424135</v>
      </c>
      <c r="D51" s="31">
        <v>0.375</v>
      </c>
      <c r="E51" s="32">
        <v>5.2083333333333336E-2</v>
      </c>
      <c r="F51" t="s">
        <v>1206</v>
      </c>
      <c r="G51" t="s">
        <v>9</v>
      </c>
      <c r="H51" s="132" t="s">
        <v>1339</v>
      </c>
      <c r="I51" s="154" t="s">
        <v>1388</v>
      </c>
    </row>
    <row r="52" spans="1:9" ht="14.5" hidden="1" outlineLevel="1">
      <c r="A52" s="30">
        <v>45576</v>
      </c>
      <c r="B52" t="s">
        <v>176</v>
      </c>
      <c r="C52" s="31">
        <v>0.38541666666666669</v>
      </c>
      <c r="D52" s="31">
        <v>0.4375</v>
      </c>
      <c r="E52" s="32">
        <v>5.2083333333333336E-2</v>
      </c>
      <c r="F52" t="s">
        <v>1207</v>
      </c>
      <c r="G52" t="s">
        <v>9</v>
      </c>
      <c r="H52" s="132" t="s">
        <v>1337</v>
      </c>
      <c r="I52" s="154" t="s">
        <v>1386</v>
      </c>
    </row>
    <row r="53" spans="1:9" ht="14.5" hidden="1" outlineLevel="1">
      <c r="A53" s="30">
        <v>45576</v>
      </c>
      <c r="B53" t="s">
        <v>217</v>
      </c>
      <c r="C53" s="31">
        <v>0.60416666666666663</v>
      </c>
      <c r="D53" s="31">
        <v>0.65625</v>
      </c>
      <c r="E53" s="32">
        <v>5.2083333333333336E-2</v>
      </c>
      <c r="F53" t="s">
        <v>1212</v>
      </c>
      <c r="G53" t="s">
        <v>9</v>
      </c>
      <c r="H53" s="132" t="s">
        <v>1336</v>
      </c>
      <c r="I53" s="154" t="s">
        <v>1386</v>
      </c>
    </row>
    <row r="54" spans="1:9" ht="14.5" hidden="1" outlineLevel="1">
      <c r="A54" s="30">
        <v>45576</v>
      </c>
      <c r="B54" t="s">
        <v>217</v>
      </c>
      <c r="C54" s="31">
        <v>0.66666666666666663</v>
      </c>
      <c r="D54" s="31">
        <v>0.71875</v>
      </c>
      <c r="E54" s="32">
        <v>5.2083333333333336E-2</v>
      </c>
      <c r="F54" t="s">
        <v>1213</v>
      </c>
      <c r="G54" t="s">
        <v>9</v>
      </c>
      <c r="H54" s="132" t="s">
        <v>1332</v>
      </c>
      <c r="I54" s="154" t="s">
        <v>1390</v>
      </c>
    </row>
    <row r="55" spans="1:9" ht="14.5" hidden="1" outlineLevel="1">
      <c r="A55" s="30">
        <v>45576</v>
      </c>
      <c r="B55" t="s">
        <v>176</v>
      </c>
      <c r="C55" s="31">
        <v>0.32291666666424135</v>
      </c>
      <c r="D55" s="31">
        <v>0.375</v>
      </c>
      <c r="E55" s="32">
        <v>5.2083333333333336E-2</v>
      </c>
      <c r="F55" t="s">
        <v>1206</v>
      </c>
      <c r="G55" t="s">
        <v>9</v>
      </c>
      <c r="H55" s="132" t="s">
        <v>1339</v>
      </c>
      <c r="I55" s="154" t="s">
        <v>1390</v>
      </c>
    </row>
    <row r="56" spans="1:9" ht="14.5" hidden="1" outlineLevel="1">
      <c r="A56" s="30">
        <v>45576</v>
      </c>
      <c r="B56" t="s">
        <v>217</v>
      </c>
      <c r="C56" s="31">
        <v>0.66666666666666663</v>
      </c>
      <c r="D56" s="31">
        <v>0.71875</v>
      </c>
      <c r="E56" s="32">
        <v>5.2083333333333336E-2</v>
      </c>
      <c r="F56" t="s">
        <v>1213</v>
      </c>
      <c r="G56" t="s">
        <v>9</v>
      </c>
      <c r="H56" s="132" t="s">
        <v>1332</v>
      </c>
      <c r="I56" s="154" t="s">
        <v>1387</v>
      </c>
    </row>
    <row r="57" spans="1:9" ht="14.5" hidden="1" outlineLevel="1">
      <c r="A57" s="30">
        <v>45576</v>
      </c>
      <c r="B57" t="s">
        <v>176</v>
      </c>
      <c r="C57" s="31">
        <v>0.44791666666666669</v>
      </c>
      <c r="D57" s="31">
        <v>0.5</v>
      </c>
      <c r="E57" s="32">
        <v>5.2083333333333336E-2</v>
      </c>
      <c r="F57" t="s">
        <v>1208</v>
      </c>
      <c r="G57" t="s">
        <v>9</v>
      </c>
      <c r="H57" s="132" t="s">
        <v>1335</v>
      </c>
      <c r="I57" s="154" t="s">
        <v>1387</v>
      </c>
    </row>
    <row r="58" spans="1:9" ht="14.5" outlineLevel="1">
      <c r="A58" s="30">
        <v>45576</v>
      </c>
      <c r="B58" t="s">
        <v>173</v>
      </c>
      <c r="C58" s="31">
        <v>0.55208333333333337</v>
      </c>
      <c r="D58" s="31">
        <v>0.59375</v>
      </c>
      <c r="E58" s="32">
        <v>4.1666666666666664E-2</v>
      </c>
      <c r="F58" t="s">
        <v>1247</v>
      </c>
      <c r="G58" t="s">
        <v>7</v>
      </c>
      <c r="H58" s="132" t="s">
        <v>1338</v>
      </c>
      <c r="I58" s="154" t="s">
        <v>1385</v>
      </c>
    </row>
    <row r="59" spans="1:9" ht="14.5" outlineLevel="1">
      <c r="A59" s="30">
        <v>45576</v>
      </c>
      <c r="B59" t="s">
        <v>176</v>
      </c>
      <c r="C59" s="31">
        <v>0.5625</v>
      </c>
      <c r="D59" s="31">
        <v>0.60416666666424135</v>
      </c>
      <c r="E59" s="34" t="s">
        <v>171</v>
      </c>
      <c r="F59" t="s">
        <v>1216</v>
      </c>
      <c r="G59" t="s">
        <v>0</v>
      </c>
      <c r="H59" s="132" t="s">
        <v>1339</v>
      </c>
      <c r="I59" s="154" t="s">
        <v>1354</v>
      </c>
    </row>
    <row r="60" spans="1:9" ht="14.5" hidden="1" outlineLevel="1">
      <c r="A60" s="30">
        <v>45576</v>
      </c>
      <c r="B60" t="s">
        <v>217</v>
      </c>
      <c r="C60" s="31">
        <v>0.72916666666666663</v>
      </c>
      <c r="D60" s="31">
        <v>0.78125</v>
      </c>
      <c r="E60" s="32">
        <v>5.2083333333333336E-2</v>
      </c>
      <c r="F60" t="s">
        <v>1288</v>
      </c>
      <c r="G60" t="s">
        <v>10</v>
      </c>
      <c r="H60" s="132" t="s">
        <v>1332</v>
      </c>
      <c r="I60" s="154" t="s">
        <v>1395</v>
      </c>
    </row>
    <row r="61" spans="1:9" ht="14.5" hidden="1" outlineLevel="1">
      <c r="A61" s="30">
        <v>45576</v>
      </c>
      <c r="B61" t="s">
        <v>169</v>
      </c>
      <c r="C61" s="31">
        <v>0.46875</v>
      </c>
      <c r="D61" s="31">
        <v>0.52083333333333337</v>
      </c>
      <c r="E61" s="32">
        <v>5.2083333333333336E-2</v>
      </c>
      <c r="F61" t="s">
        <v>1203</v>
      </c>
      <c r="G61" t="s">
        <v>10</v>
      </c>
      <c r="H61" s="132" t="s">
        <v>1335</v>
      </c>
      <c r="I61" s="154" t="s">
        <v>1395</v>
      </c>
    </row>
    <row r="62" spans="1:9" ht="14.5" hidden="1" outlineLevel="1">
      <c r="A62" s="30">
        <v>45576</v>
      </c>
      <c r="B62" t="s">
        <v>175</v>
      </c>
      <c r="C62" s="31">
        <v>0.77083333333575865</v>
      </c>
      <c r="D62" s="31">
        <v>0.82291666666424135</v>
      </c>
      <c r="E62" s="34" t="s">
        <v>172</v>
      </c>
      <c r="F62" t="s">
        <v>1248</v>
      </c>
      <c r="G62" t="s">
        <v>10</v>
      </c>
      <c r="H62" s="132" t="s">
        <v>1336</v>
      </c>
      <c r="I62" s="154" t="s">
        <v>1396</v>
      </c>
    </row>
    <row r="63" spans="1:9" ht="14.5" hidden="1" outlineLevel="1">
      <c r="A63" s="30">
        <v>45576</v>
      </c>
      <c r="B63" t="s">
        <v>169</v>
      </c>
      <c r="C63" s="31">
        <v>0.53125</v>
      </c>
      <c r="D63" s="31">
        <v>0.58333333333333337</v>
      </c>
      <c r="E63" s="32">
        <v>5.2083333333333336E-2</v>
      </c>
      <c r="F63" t="s">
        <v>1204</v>
      </c>
      <c r="G63" t="s">
        <v>10</v>
      </c>
      <c r="H63" s="132" t="s">
        <v>1339</v>
      </c>
      <c r="I63" s="154" t="s">
        <v>1396</v>
      </c>
    </row>
    <row r="64" spans="1:9" ht="14.5" hidden="1" outlineLevel="1">
      <c r="A64" s="30">
        <v>45576</v>
      </c>
      <c r="B64" t="s">
        <v>169</v>
      </c>
      <c r="C64" s="31">
        <v>0.46875</v>
      </c>
      <c r="D64" s="31">
        <v>0.52083333333333337</v>
      </c>
      <c r="E64" s="32">
        <v>5.2083333333333336E-2</v>
      </c>
      <c r="F64" t="s">
        <v>1203</v>
      </c>
      <c r="G64" t="s">
        <v>10</v>
      </c>
      <c r="H64" s="132" t="s">
        <v>1335</v>
      </c>
      <c r="I64" s="154" t="s">
        <v>1393</v>
      </c>
    </row>
    <row r="65" spans="1:9" ht="14.5" hidden="1" outlineLevel="1">
      <c r="A65" s="30">
        <v>45576</v>
      </c>
      <c r="B65" t="s">
        <v>174</v>
      </c>
      <c r="C65" s="31">
        <v>0.84375</v>
      </c>
      <c r="D65" s="31">
        <v>0.89583333333333337</v>
      </c>
      <c r="E65" s="32">
        <v>5.2083333333333336E-2</v>
      </c>
      <c r="F65" t="s">
        <v>1244</v>
      </c>
      <c r="G65" t="s">
        <v>10</v>
      </c>
      <c r="H65" s="132" t="s">
        <v>1338</v>
      </c>
      <c r="I65" s="154" t="s">
        <v>1393</v>
      </c>
    </row>
    <row r="66" spans="1:9" ht="14.5" hidden="1" outlineLevel="1">
      <c r="A66" s="30">
        <v>45576</v>
      </c>
      <c r="B66" t="s">
        <v>169</v>
      </c>
      <c r="C66" s="31">
        <v>0.53125</v>
      </c>
      <c r="D66" s="31">
        <v>0.58333333333333337</v>
      </c>
      <c r="E66" s="32">
        <v>5.2083333333333336E-2</v>
      </c>
      <c r="F66" t="s">
        <v>1204</v>
      </c>
      <c r="G66" t="s">
        <v>10</v>
      </c>
      <c r="H66" s="132" t="s">
        <v>1339</v>
      </c>
      <c r="I66" s="154" t="s">
        <v>1394</v>
      </c>
    </row>
    <row r="67" spans="1:9" ht="14.5" hidden="1" outlineLevel="1">
      <c r="A67" s="30">
        <v>45576</v>
      </c>
      <c r="B67" t="s">
        <v>217</v>
      </c>
      <c r="C67" s="31">
        <v>0.72916666666666663</v>
      </c>
      <c r="D67" s="31">
        <v>0.78125</v>
      </c>
      <c r="E67" s="32">
        <v>5.2083333333333336E-2</v>
      </c>
      <c r="F67" t="s">
        <v>1288</v>
      </c>
      <c r="G67" t="s">
        <v>10</v>
      </c>
      <c r="H67" s="132" t="s">
        <v>1332</v>
      </c>
      <c r="I67" s="154" t="s">
        <v>1394</v>
      </c>
    </row>
    <row r="68" spans="1:9" ht="14.5" hidden="1" outlineLevel="1">
      <c r="A68" s="30">
        <v>45576</v>
      </c>
      <c r="B68" t="s">
        <v>169</v>
      </c>
      <c r="C68" s="31">
        <v>0.59375</v>
      </c>
      <c r="D68" s="31">
        <v>0.64583333333575865</v>
      </c>
      <c r="E68" s="32">
        <v>5.2083333333333336E-2</v>
      </c>
      <c r="F68" t="s">
        <v>1205</v>
      </c>
      <c r="G68" t="s">
        <v>10</v>
      </c>
      <c r="H68" s="132" t="s">
        <v>1337</v>
      </c>
      <c r="I68" s="154" t="s">
        <v>1392</v>
      </c>
    </row>
    <row r="69" spans="1:9" ht="14.5" hidden="1" outlineLevel="1">
      <c r="A69" s="30">
        <v>45576</v>
      </c>
      <c r="B69" t="s">
        <v>175</v>
      </c>
      <c r="C69" s="31">
        <v>0.77083333333575865</v>
      </c>
      <c r="D69" s="31">
        <v>0.82291666666424135</v>
      </c>
      <c r="E69" s="34" t="s">
        <v>172</v>
      </c>
      <c r="F69" t="s">
        <v>1248</v>
      </c>
      <c r="G69" t="s">
        <v>10</v>
      </c>
      <c r="H69" s="132" t="s">
        <v>1336</v>
      </c>
      <c r="I69" s="154" t="s">
        <v>1392</v>
      </c>
    </row>
    <row r="70" spans="1:9" ht="14.5" outlineLevel="1">
      <c r="A70" s="30">
        <v>45576</v>
      </c>
      <c r="B70" t="s">
        <v>177</v>
      </c>
      <c r="C70" s="31">
        <v>0.57291666666424135</v>
      </c>
      <c r="D70" s="31">
        <v>0.61458333333575865</v>
      </c>
      <c r="E70" s="34" t="s">
        <v>171</v>
      </c>
      <c r="F70" t="s">
        <v>1255</v>
      </c>
      <c r="G70" t="s">
        <v>5</v>
      </c>
      <c r="H70" s="132" t="s">
        <v>1339</v>
      </c>
      <c r="I70" s="154" t="s">
        <v>1375</v>
      </c>
    </row>
    <row r="71" spans="1:9" ht="14.5" outlineLevel="1">
      <c r="A71" s="30">
        <v>45576</v>
      </c>
      <c r="B71" t="s">
        <v>169</v>
      </c>
      <c r="C71" s="31">
        <v>0.59375</v>
      </c>
      <c r="D71" s="31">
        <v>0.64583333333575865</v>
      </c>
      <c r="E71" s="32">
        <v>5.2083333333333336E-2</v>
      </c>
      <c r="F71" t="s">
        <v>1205</v>
      </c>
      <c r="G71" t="s">
        <v>10</v>
      </c>
      <c r="H71" s="132" t="s">
        <v>1337</v>
      </c>
      <c r="I71" s="154" t="s">
        <v>1397</v>
      </c>
    </row>
    <row r="72" spans="1:9" ht="14.5" hidden="1" outlineLevel="1">
      <c r="A72" s="30">
        <v>45576</v>
      </c>
      <c r="B72" t="s">
        <v>169</v>
      </c>
      <c r="C72" s="31">
        <v>0.40625</v>
      </c>
      <c r="D72" s="31">
        <v>0.45833333333575865</v>
      </c>
      <c r="E72" s="32">
        <v>5.2083333333333336E-2</v>
      </c>
      <c r="F72" t="s">
        <v>1198</v>
      </c>
      <c r="G72" t="s">
        <v>11</v>
      </c>
      <c r="H72" s="132">
        <v>24</v>
      </c>
      <c r="I72" s="154" t="s">
        <v>1401</v>
      </c>
    </row>
    <row r="73" spans="1:9" ht="14.5" hidden="1" outlineLevel="1">
      <c r="A73" s="30">
        <v>45576</v>
      </c>
      <c r="B73" t="s">
        <v>169</v>
      </c>
      <c r="C73" s="31">
        <v>0.34375</v>
      </c>
      <c r="D73" s="31">
        <v>0.39583333333333331</v>
      </c>
      <c r="E73" s="32">
        <v>5.2083333333333336E-2</v>
      </c>
      <c r="F73" t="s">
        <v>1197</v>
      </c>
      <c r="G73" t="s">
        <v>11</v>
      </c>
      <c r="H73" s="132">
        <v>13</v>
      </c>
      <c r="I73" s="154" t="s">
        <v>1398</v>
      </c>
    </row>
    <row r="74" spans="1:9" ht="14.5" hidden="1" outlineLevel="1">
      <c r="A74" s="30">
        <v>45576</v>
      </c>
      <c r="B74" t="s">
        <v>169</v>
      </c>
      <c r="C74" s="31">
        <v>0.40625</v>
      </c>
      <c r="D74" s="31">
        <v>0.45833333333575865</v>
      </c>
      <c r="E74" s="32">
        <v>5.2083333333333336E-2</v>
      </c>
      <c r="F74" t="s">
        <v>1198</v>
      </c>
      <c r="G74" t="s">
        <v>11</v>
      </c>
      <c r="H74" s="132">
        <v>24</v>
      </c>
      <c r="I74" s="154" t="s">
        <v>1399</v>
      </c>
    </row>
    <row r="75" spans="1:9" ht="14.5" hidden="1" outlineLevel="1">
      <c r="A75" s="30">
        <v>45576</v>
      </c>
      <c r="B75" t="s">
        <v>169</v>
      </c>
      <c r="C75" s="31">
        <v>0.34375</v>
      </c>
      <c r="D75" s="31">
        <v>0.39583333333333331</v>
      </c>
      <c r="E75" s="32">
        <v>5.2083333333333336E-2</v>
      </c>
      <c r="F75" t="s">
        <v>1197</v>
      </c>
      <c r="G75" t="s">
        <v>11</v>
      </c>
      <c r="H75" s="132">
        <v>13</v>
      </c>
      <c r="I75" s="154" t="s">
        <v>1400</v>
      </c>
    </row>
    <row r="76" spans="1:9" ht="14.5" hidden="1" outlineLevel="1">
      <c r="A76" s="30">
        <v>45576</v>
      </c>
      <c r="B76" t="s">
        <v>174</v>
      </c>
      <c r="C76" s="31">
        <v>0.61458333333333337</v>
      </c>
      <c r="D76" s="31">
        <v>0.66666666666666663</v>
      </c>
      <c r="E76" s="32">
        <v>5.208333333333337E-2</v>
      </c>
      <c r="F76" t="s">
        <v>1210</v>
      </c>
      <c r="G76" t="s">
        <v>13</v>
      </c>
      <c r="H76" s="132" t="s">
        <v>1336</v>
      </c>
      <c r="I76" s="154" t="s">
        <v>1405</v>
      </c>
    </row>
    <row r="77" spans="1:9" ht="14.5" hidden="1" outlineLevel="1">
      <c r="A77" s="30">
        <v>45576</v>
      </c>
      <c r="B77" t="s">
        <v>174</v>
      </c>
      <c r="C77" s="31">
        <v>0.55208333333333337</v>
      </c>
      <c r="D77" s="31">
        <v>0.60416666666666663</v>
      </c>
      <c r="E77" s="32">
        <v>5.208333333333337E-2</v>
      </c>
      <c r="F77" t="s">
        <v>1209</v>
      </c>
      <c r="G77" t="s">
        <v>13</v>
      </c>
      <c r="H77" s="132" t="s">
        <v>1332</v>
      </c>
      <c r="I77" s="154" t="s">
        <v>1403</v>
      </c>
    </row>
    <row r="78" spans="1:9" ht="14.5" hidden="1" outlineLevel="1">
      <c r="A78" s="30">
        <v>45576</v>
      </c>
      <c r="B78" t="s">
        <v>174</v>
      </c>
      <c r="C78" s="31">
        <v>0.55208333333333337</v>
      </c>
      <c r="D78" s="31">
        <v>0.60416666666666663</v>
      </c>
      <c r="E78" s="32">
        <v>5.208333333333337E-2</v>
      </c>
      <c r="F78" t="s">
        <v>1209</v>
      </c>
      <c r="G78" t="s">
        <v>13</v>
      </c>
      <c r="H78" s="132" t="s">
        <v>1332</v>
      </c>
      <c r="I78" s="154" t="s">
        <v>1402</v>
      </c>
    </row>
    <row r="79" spans="1:9" ht="14.5" hidden="1" outlineLevel="1">
      <c r="A79" s="30">
        <v>45576</v>
      </c>
      <c r="B79" t="s">
        <v>174</v>
      </c>
      <c r="C79" s="31">
        <v>0.61458333333333337</v>
      </c>
      <c r="D79" s="31">
        <v>0.66666666666666663</v>
      </c>
      <c r="E79" s="32">
        <v>5.208333333333337E-2</v>
      </c>
      <c r="F79" t="s">
        <v>1210</v>
      </c>
      <c r="G79" t="s">
        <v>13</v>
      </c>
      <c r="H79" s="132" t="s">
        <v>1336</v>
      </c>
      <c r="I79" s="154" t="s">
        <v>1404</v>
      </c>
    </row>
    <row r="80" spans="1:9" ht="14.5" hidden="1" outlineLevel="1">
      <c r="A80" s="30">
        <v>45576</v>
      </c>
      <c r="B80" t="s">
        <v>174</v>
      </c>
      <c r="C80" s="31">
        <v>0.67708333333333337</v>
      </c>
      <c r="D80" s="31">
        <v>0.72916666666666663</v>
      </c>
      <c r="E80" s="32">
        <v>5.208333333333337E-2</v>
      </c>
      <c r="F80" t="s">
        <v>1211</v>
      </c>
      <c r="G80" t="s">
        <v>13</v>
      </c>
      <c r="H80" s="132" t="s">
        <v>1338</v>
      </c>
      <c r="I80" s="154" t="s">
        <v>1406</v>
      </c>
    </row>
    <row r="81" spans="1:9" ht="14.5" outlineLevel="1">
      <c r="A81" s="30">
        <v>45576</v>
      </c>
      <c r="B81" t="s">
        <v>175</v>
      </c>
      <c r="C81" s="31">
        <v>0.60416666666666663</v>
      </c>
      <c r="D81" s="31">
        <v>0.64583333333333337</v>
      </c>
      <c r="E81" s="34" t="s">
        <v>171</v>
      </c>
      <c r="F81" t="s">
        <v>1238</v>
      </c>
      <c r="G81" t="s">
        <v>6</v>
      </c>
      <c r="H81" s="132" t="s">
        <v>1334</v>
      </c>
      <c r="I81" s="154" t="s">
        <v>1380</v>
      </c>
    </row>
    <row r="82" spans="1:9" ht="14.5" hidden="1" outlineLevel="1">
      <c r="A82" s="30">
        <v>45576</v>
      </c>
      <c r="B82" t="s">
        <v>177</v>
      </c>
      <c r="C82" s="31">
        <v>0.4375</v>
      </c>
      <c r="D82" s="31">
        <v>0.48958333333333331</v>
      </c>
      <c r="E82" s="32">
        <v>5.2083333333333336E-2</v>
      </c>
      <c r="F82" t="s">
        <v>1230</v>
      </c>
      <c r="G82" t="s">
        <v>14</v>
      </c>
      <c r="H82" s="132" t="s">
        <v>1336</v>
      </c>
      <c r="I82" s="154" t="s">
        <v>1410</v>
      </c>
    </row>
    <row r="83" spans="1:9" ht="14.5" hidden="1" outlineLevel="1">
      <c r="A83" s="30">
        <v>45576</v>
      </c>
      <c r="B83" t="s">
        <v>177</v>
      </c>
      <c r="C83" s="31">
        <v>0.73958333333333337</v>
      </c>
      <c r="D83" s="31">
        <v>0.79166666666666663</v>
      </c>
      <c r="E83" s="32">
        <v>5.2083333333333336E-2</v>
      </c>
      <c r="F83" t="s">
        <v>1222</v>
      </c>
      <c r="G83" t="s">
        <v>14</v>
      </c>
      <c r="H83" s="132" t="s">
        <v>1337</v>
      </c>
      <c r="I83" s="154" t="s">
        <v>1410</v>
      </c>
    </row>
    <row r="84" spans="1:9" ht="14.5" hidden="1" outlineLevel="1">
      <c r="A84" s="30">
        <v>45576</v>
      </c>
      <c r="B84" t="s">
        <v>177</v>
      </c>
      <c r="C84" s="31">
        <v>0.67708333333575865</v>
      </c>
      <c r="D84" s="31">
        <v>0.72916666666666663</v>
      </c>
      <c r="E84" s="32">
        <v>5.2083333333333336E-2</v>
      </c>
      <c r="F84" t="s">
        <v>1221</v>
      </c>
      <c r="G84" t="s">
        <v>14</v>
      </c>
      <c r="H84" s="132" t="s">
        <v>1339</v>
      </c>
      <c r="I84" s="154" t="s">
        <v>1125</v>
      </c>
    </row>
    <row r="85" spans="1:9" ht="14.5" hidden="1" outlineLevel="1">
      <c r="A85" s="30">
        <v>45576</v>
      </c>
      <c r="B85" t="s">
        <v>174</v>
      </c>
      <c r="C85" s="31">
        <v>0.48958333333333331</v>
      </c>
      <c r="D85" s="31">
        <v>0.54166666666666663</v>
      </c>
      <c r="E85" s="32">
        <v>5.208333333333337E-2</v>
      </c>
      <c r="F85" t="s">
        <v>1226</v>
      </c>
      <c r="G85" t="s">
        <v>14</v>
      </c>
      <c r="H85" s="132" t="s">
        <v>1332</v>
      </c>
      <c r="I85" s="154" t="s">
        <v>1125</v>
      </c>
    </row>
    <row r="86" spans="1:9" ht="14.5" hidden="1" outlineLevel="1">
      <c r="A86" s="30">
        <v>45576</v>
      </c>
      <c r="B86" t="s">
        <v>177</v>
      </c>
      <c r="C86" s="31">
        <v>0.51041666666424135</v>
      </c>
      <c r="D86" s="31">
        <v>0.5625</v>
      </c>
      <c r="E86" s="34" t="s">
        <v>172</v>
      </c>
      <c r="F86" t="s">
        <v>1231</v>
      </c>
      <c r="G86" t="s">
        <v>14</v>
      </c>
      <c r="H86" s="132" t="s">
        <v>1338</v>
      </c>
      <c r="I86" s="154" t="s">
        <v>1408</v>
      </c>
    </row>
    <row r="87" spans="1:9" ht="14.5" hidden="1" outlineLevel="1">
      <c r="A87" s="30">
        <v>45576</v>
      </c>
      <c r="B87" t="s">
        <v>177</v>
      </c>
      <c r="C87" s="31">
        <v>0.80208333333333337</v>
      </c>
      <c r="D87" s="31">
        <v>0.85416666666424135</v>
      </c>
      <c r="E87" s="32">
        <v>5.2083333333333336E-2</v>
      </c>
      <c r="F87" t="s">
        <v>1223</v>
      </c>
      <c r="G87" t="s">
        <v>14</v>
      </c>
      <c r="H87" s="132" t="s">
        <v>1335</v>
      </c>
      <c r="I87" s="154" t="s">
        <v>1408</v>
      </c>
    </row>
    <row r="88" spans="1:9" ht="14.5" hidden="1" outlineLevel="1">
      <c r="A88" s="30">
        <v>45576</v>
      </c>
      <c r="B88" t="s">
        <v>174</v>
      </c>
      <c r="C88" s="31">
        <v>0.48958333333333331</v>
      </c>
      <c r="D88" s="31">
        <v>0.54166666666666663</v>
      </c>
      <c r="E88" s="32">
        <v>5.208333333333337E-2</v>
      </c>
      <c r="F88" t="s">
        <v>1226</v>
      </c>
      <c r="G88" t="s">
        <v>14</v>
      </c>
      <c r="H88" s="132" t="s">
        <v>1332</v>
      </c>
      <c r="I88" s="154" t="s">
        <v>1409</v>
      </c>
    </row>
    <row r="89" spans="1:9" ht="14.5" hidden="1" outlineLevel="1">
      <c r="A89" s="30">
        <v>45576</v>
      </c>
      <c r="B89" t="s">
        <v>177</v>
      </c>
      <c r="C89" s="31">
        <v>0.80208333333333337</v>
      </c>
      <c r="D89" s="31">
        <v>0.85416666666424135</v>
      </c>
      <c r="E89" s="32">
        <v>5.2083333333333336E-2</v>
      </c>
      <c r="F89" t="s">
        <v>1223</v>
      </c>
      <c r="G89" t="s">
        <v>14</v>
      </c>
      <c r="H89" s="132" t="s">
        <v>1335</v>
      </c>
      <c r="I89" s="154" t="s">
        <v>1409</v>
      </c>
    </row>
    <row r="90" spans="1:9" ht="14.5" outlineLevel="1">
      <c r="A90" s="30">
        <v>45576</v>
      </c>
      <c r="B90" t="s">
        <v>176</v>
      </c>
      <c r="C90" s="31">
        <v>0.61458333333575865</v>
      </c>
      <c r="D90" s="31">
        <v>0.65625</v>
      </c>
      <c r="E90" s="34" t="s">
        <v>171</v>
      </c>
      <c r="F90" t="s">
        <v>1219</v>
      </c>
      <c r="G90" t="s">
        <v>0</v>
      </c>
      <c r="H90" s="132" t="s">
        <v>1337</v>
      </c>
      <c r="I90" s="154" t="s">
        <v>1353</v>
      </c>
    </row>
    <row r="91" spans="1:9" ht="14.5" outlineLevel="1">
      <c r="A91" s="30">
        <v>45576</v>
      </c>
      <c r="B91" t="s">
        <v>175</v>
      </c>
      <c r="C91" s="31">
        <v>0.65625</v>
      </c>
      <c r="D91" s="31">
        <v>0.69791666666666663</v>
      </c>
      <c r="E91" s="34" t="s">
        <v>171</v>
      </c>
      <c r="F91" t="s">
        <v>1249</v>
      </c>
      <c r="G91" t="s">
        <v>2</v>
      </c>
      <c r="H91" s="132" t="s">
        <v>1339</v>
      </c>
      <c r="I91" s="154" t="s">
        <v>1365</v>
      </c>
    </row>
    <row r="92" spans="1:9" ht="14.5" outlineLevel="1">
      <c r="A92" s="30">
        <v>45576</v>
      </c>
      <c r="B92" t="s">
        <v>174</v>
      </c>
      <c r="C92" s="31">
        <v>0.67708333333333337</v>
      </c>
      <c r="D92" s="31">
        <v>0.72916666666666663</v>
      </c>
      <c r="E92" s="32">
        <v>5.208333333333337E-2</v>
      </c>
      <c r="F92" t="s">
        <v>1211</v>
      </c>
      <c r="G92" t="s">
        <v>13</v>
      </c>
      <c r="H92" s="132" t="s">
        <v>1338</v>
      </c>
      <c r="I92" s="154" t="s">
        <v>1407</v>
      </c>
    </row>
    <row r="93" spans="1:9" ht="14.5" outlineLevel="1">
      <c r="A93" s="30">
        <v>45576</v>
      </c>
      <c r="B93" t="s">
        <v>177</v>
      </c>
      <c r="C93" s="31">
        <v>0.67708333333575865</v>
      </c>
      <c r="D93" s="31">
        <v>0.72916666666666663</v>
      </c>
      <c r="E93" s="32">
        <v>5.2083333333333336E-2</v>
      </c>
      <c r="F93" t="s">
        <v>1221</v>
      </c>
      <c r="G93" t="s">
        <v>14</v>
      </c>
      <c r="H93" s="132" t="s">
        <v>1339</v>
      </c>
      <c r="I93" s="154" t="s">
        <v>1411</v>
      </c>
    </row>
    <row r="94" spans="1:9" ht="14.5" hidden="1" outlineLevel="1">
      <c r="A94" s="30">
        <v>45576</v>
      </c>
      <c r="B94" t="s">
        <v>176</v>
      </c>
      <c r="C94" s="31">
        <v>0.51041666666666663</v>
      </c>
      <c r="D94" s="31">
        <v>0.55208333333575865</v>
      </c>
      <c r="E94" s="34" t="s">
        <v>171</v>
      </c>
      <c r="F94" t="s">
        <v>1215</v>
      </c>
      <c r="G94" t="s">
        <v>0</v>
      </c>
      <c r="H94" s="132" t="s">
        <v>1335</v>
      </c>
      <c r="I94" s="154" t="s">
        <v>1351</v>
      </c>
    </row>
    <row r="95" spans="1:9" ht="14.5" hidden="1" outlineLevel="1">
      <c r="A95" s="30">
        <v>45576</v>
      </c>
      <c r="B95" t="s">
        <v>177</v>
      </c>
      <c r="C95" s="31">
        <v>0.33333333333333331</v>
      </c>
      <c r="D95" s="31">
        <v>0.375</v>
      </c>
      <c r="E95" s="32">
        <v>4.1666666666666664E-2</v>
      </c>
      <c r="F95" t="s">
        <v>1196</v>
      </c>
      <c r="G95" t="s">
        <v>0</v>
      </c>
      <c r="H95" s="132" t="s">
        <v>1333</v>
      </c>
      <c r="I95" s="154" t="s">
        <v>1351</v>
      </c>
    </row>
    <row r="96" spans="1:9" ht="14.5" hidden="1" outlineLevel="1">
      <c r="A96" s="30">
        <v>45576</v>
      </c>
      <c r="B96" t="s">
        <v>176</v>
      </c>
      <c r="C96" s="31">
        <v>0.61458333333575865</v>
      </c>
      <c r="D96" s="31">
        <v>0.65625</v>
      </c>
      <c r="E96" s="34" t="s">
        <v>171</v>
      </c>
      <c r="F96" t="s">
        <v>1219</v>
      </c>
      <c r="G96" t="s">
        <v>0</v>
      </c>
      <c r="H96" s="132" t="s">
        <v>1337</v>
      </c>
      <c r="I96" s="154" t="s">
        <v>1349</v>
      </c>
    </row>
    <row r="97" spans="1:9" ht="14.5" hidden="1" outlineLevel="1">
      <c r="A97" s="30">
        <v>45576</v>
      </c>
      <c r="B97" t="s">
        <v>173</v>
      </c>
      <c r="C97" s="31">
        <v>0.34375</v>
      </c>
      <c r="D97" s="31">
        <v>0.38541666666666669</v>
      </c>
      <c r="E97" s="32">
        <v>4.1666666666666664E-2</v>
      </c>
      <c r="F97" t="s">
        <v>1194</v>
      </c>
      <c r="G97" t="s">
        <v>0</v>
      </c>
      <c r="H97" s="132" t="s">
        <v>1331</v>
      </c>
      <c r="I97" s="154" t="s">
        <v>1349</v>
      </c>
    </row>
    <row r="98" spans="1:9" ht="14.5" hidden="1" outlineLevel="1">
      <c r="A98" s="30">
        <v>45576</v>
      </c>
      <c r="B98" t="s">
        <v>176</v>
      </c>
      <c r="C98" s="31">
        <v>0.5625</v>
      </c>
      <c r="D98" s="31">
        <v>0.60416666666424135</v>
      </c>
      <c r="E98" s="34" t="s">
        <v>171</v>
      </c>
      <c r="F98" t="s">
        <v>1216</v>
      </c>
      <c r="G98" t="s">
        <v>0</v>
      </c>
      <c r="H98" s="132" t="s">
        <v>1339</v>
      </c>
      <c r="I98" s="154" t="s">
        <v>1352</v>
      </c>
    </row>
    <row r="99" spans="1:9" ht="14.5" hidden="1" outlineLevel="1">
      <c r="A99" s="30">
        <v>45576</v>
      </c>
      <c r="B99" t="s">
        <v>173</v>
      </c>
      <c r="C99" s="31">
        <v>0.39583333333333331</v>
      </c>
      <c r="D99" s="31">
        <v>0.4375</v>
      </c>
      <c r="E99" s="32">
        <v>4.1666666666666664E-2</v>
      </c>
      <c r="F99" t="s">
        <v>1195</v>
      </c>
      <c r="G99" t="s">
        <v>0</v>
      </c>
      <c r="H99" s="132" t="s">
        <v>1334</v>
      </c>
      <c r="I99" s="154" t="s">
        <v>1352</v>
      </c>
    </row>
    <row r="100" spans="1:9" ht="14.5" hidden="1" outlineLevel="1">
      <c r="A100" s="30">
        <v>45576</v>
      </c>
      <c r="B100" t="s">
        <v>173</v>
      </c>
      <c r="C100" s="31">
        <v>0.34375</v>
      </c>
      <c r="D100" s="31">
        <v>0.38541666666666669</v>
      </c>
      <c r="E100" s="32">
        <v>4.1666666666666664E-2</v>
      </c>
      <c r="F100" t="s">
        <v>1194</v>
      </c>
      <c r="G100" t="s">
        <v>0</v>
      </c>
      <c r="H100" s="132" t="s">
        <v>1331</v>
      </c>
      <c r="I100" s="154" t="s">
        <v>1350</v>
      </c>
    </row>
    <row r="101" spans="1:9" ht="14.5" hidden="1" outlineLevel="1">
      <c r="A101" s="30">
        <v>45576</v>
      </c>
      <c r="B101" t="s">
        <v>176</v>
      </c>
      <c r="C101" s="31">
        <v>0.51041666666666663</v>
      </c>
      <c r="D101" s="31">
        <v>0.55208333333575865</v>
      </c>
      <c r="E101" s="34" t="s">
        <v>171</v>
      </c>
      <c r="F101" t="s">
        <v>1215</v>
      </c>
      <c r="G101" t="s">
        <v>0</v>
      </c>
      <c r="H101" s="132" t="s">
        <v>1335</v>
      </c>
      <c r="I101" s="154" t="s">
        <v>1350</v>
      </c>
    </row>
    <row r="102" spans="1:9" ht="14.5" outlineLevel="1">
      <c r="A102" s="30">
        <v>45576</v>
      </c>
      <c r="B102" t="s">
        <v>175</v>
      </c>
      <c r="C102" s="31">
        <v>0.70833333333333337</v>
      </c>
      <c r="D102" s="31">
        <v>0.76041666666424135</v>
      </c>
      <c r="E102" s="34" t="s">
        <v>172</v>
      </c>
      <c r="F102" t="s">
        <v>1214</v>
      </c>
      <c r="G102" t="s">
        <v>9</v>
      </c>
      <c r="H102" s="132" t="s">
        <v>1338</v>
      </c>
      <c r="I102" s="154" t="s">
        <v>1391</v>
      </c>
    </row>
    <row r="103" spans="1:9" ht="14.5" outlineLevel="1">
      <c r="A103" s="30">
        <v>45576</v>
      </c>
      <c r="B103" t="s">
        <v>177</v>
      </c>
      <c r="C103" s="31">
        <v>0.73958333333333337</v>
      </c>
      <c r="D103" s="31">
        <v>0.79166666666666663</v>
      </c>
      <c r="E103" s="32">
        <v>5.2083333333333336E-2</v>
      </c>
      <c r="F103" t="s">
        <v>1222</v>
      </c>
      <c r="G103" t="s">
        <v>14</v>
      </c>
      <c r="H103" s="132" t="s">
        <v>1337</v>
      </c>
      <c r="I103" s="154" t="s">
        <v>1412</v>
      </c>
    </row>
    <row r="104" spans="1:9" ht="14.5" outlineLevel="1">
      <c r="A104" s="30">
        <v>45576</v>
      </c>
      <c r="B104" t="s">
        <v>174</v>
      </c>
      <c r="C104" s="31">
        <v>0.79166666666666663</v>
      </c>
      <c r="D104" s="31">
        <v>0.83333333333333337</v>
      </c>
      <c r="E104" s="32">
        <v>4.1666666666666664E-2</v>
      </c>
      <c r="F104" t="s">
        <v>1243</v>
      </c>
      <c r="G104" t="s">
        <v>1</v>
      </c>
      <c r="H104" s="132" t="s">
        <v>1337</v>
      </c>
      <c r="I104" s="154" t="s">
        <v>1360</v>
      </c>
    </row>
    <row r="105" spans="1:9" ht="14.5" outlineLevel="1">
      <c r="A105" s="30">
        <v>45576</v>
      </c>
      <c r="B105" t="s">
        <v>174</v>
      </c>
      <c r="C105" s="31">
        <v>0.84375</v>
      </c>
      <c r="D105" s="31">
        <v>0.89583333333333337</v>
      </c>
      <c r="E105" s="32">
        <v>5.2083333333333336E-2</v>
      </c>
      <c r="F105" t="s">
        <v>1244</v>
      </c>
      <c r="G105" t="s">
        <v>10</v>
      </c>
      <c r="H105" s="132" t="s">
        <v>1338</v>
      </c>
      <c r="I105" s="154" t="s">
        <v>1397</v>
      </c>
    </row>
    <row r="106" spans="1:9" hidden="1" outlineLevel="1">
      <c r="A106" s="30">
        <v>45576</v>
      </c>
      <c r="B106" t="s">
        <v>176</v>
      </c>
      <c r="C106" s="31">
        <v>0.66666666666424135</v>
      </c>
      <c r="D106" s="31">
        <v>0.70833333333575865</v>
      </c>
      <c r="E106" s="34" t="s">
        <v>171</v>
      </c>
      <c r="F106" t="s">
        <v>208</v>
      </c>
      <c r="G106" t="s">
        <v>208</v>
      </c>
      <c r="I106" t="s">
        <v>1430</v>
      </c>
    </row>
    <row r="107" spans="1:9" hidden="1" outlineLevel="1">
      <c r="A107" s="30">
        <v>45576</v>
      </c>
      <c r="B107" t="s">
        <v>176</v>
      </c>
      <c r="C107" s="31">
        <v>0.71875</v>
      </c>
      <c r="D107" s="31">
        <v>0.76041666666424135</v>
      </c>
      <c r="E107" s="34" t="s">
        <v>171</v>
      </c>
      <c r="F107" t="s">
        <v>208</v>
      </c>
      <c r="G107" t="s">
        <v>208</v>
      </c>
      <c r="I107" t="s">
        <v>1431</v>
      </c>
    </row>
    <row r="108" spans="1:9" ht="14.5" hidden="1" outlineLevel="1">
      <c r="A108" s="30">
        <v>45577</v>
      </c>
      <c r="B108" t="s">
        <v>217</v>
      </c>
      <c r="C108" s="31">
        <v>0.58333333333333337</v>
      </c>
      <c r="D108" s="31">
        <v>0.625</v>
      </c>
      <c r="E108" s="34" t="s">
        <v>171</v>
      </c>
      <c r="F108" t="s">
        <v>1279</v>
      </c>
      <c r="G108" t="s">
        <v>1</v>
      </c>
      <c r="H108" s="132" t="s">
        <v>1332</v>
      </c>
      <c r="I108" s="154" t="s">
        <v>1356</v>
      </c>
    </row>
    <row r="109" spans="1:9" ht="14.5" hidden="1" outlineLevel="1">
      <c r="A109" s="30">
        <v>45577</v>
      </c>
      <c r="B109" t="s">
        <v>173</v>
      </c>
      <c r="C109" s="31">
        <v>0.39583333333575865</v>
      </c>
      <c r="D109" s="31">
        <v>0.4375</v>
      </c>
      <c r="E109" s="32">
        <v>4.1666666666666664E-2</v>
      </c>
      <c r="F109" t="s">
        <v>1277</v>
      </c>
      <c r="G109" t="s">
        <v>1</v>
      </c>
      <c r="H109" s="132" t="s">
        <v>1339</v>
      </c>
      <c r="I109" s="154" t="s">
        <v>1356</v>
      </c>
    </row>
    <row r="110" spans="1:9" ht="14.5" hidden="1" outlineLevel="1">
      <c r="A110" s="30">
        <v>45577</v>
      </c>
      <c r="B110" t="s">
        <v>217</v>
      </c>
      <c r="C110" s="31">
        <v>0.63541666666666663</v>
      </c>
      <c r="D110" s="31">
        <v>0.6875</v>
      </c>
      <c r="E110" s="32">
        <v>5.2083333333333336E-2</v>
      </c>
      <c r="F110" t="s">
        <v>1278</v>
      </c>
      <c r="G110" t="s">
        <v>1</v>
      </c>
      <c r="H110" s="132" t="s">
        <v>1336</v>
      </c>
      <c r="I110" s="154" t="s">
        <v>1357</v>
      </c>
    </row>
    <row r="111" spans="1:9" ht="14.5" hidden="1" outlineLevel="1">
      <c r="A111" s="30">
        <v>45577</v>
      </c>
      <c r="B111" t="s">
        <v>217</v>
      </c>
      <c r="C111" s="31">
        <v>0.53125</v>
      </c>
      <c r="D111" s="31">
        <v>0.57291666666666663</v>
      </c>
      <c r="E111" s="34" t="s">
        <v>171</v>
      </c>
      <c r="F111" t="s">
        <v>1280</v>
      </c>
      <c r="G111" t="s">
        <v>1</v>
      </c>
      <c r="H111" s="132" t="s">
        <v>1338</v>
      </c>
      <c r="I111" s="154" t="s">
        <v>1358</v>
      </c>
    </row>
    <row r="112" spans="1:9" ht="14.5" hidden="1" outlineLevel="1">
      <c r="A112" s="30">
        <v>45577</v>
      </c>
      <c r="B112" t="s">
        <v>217</v>
      </c>
      <c r="C112" s="31">
        <v>0.58333333333333337</v>
      </c>
      <c r="D112" s="31">
        <v>0.625</v>
      </c>
      <c r="E112" s="34" t="s">
        <v>171</v>
      </c>
      <c r="F112" t="s">
        <v>1279</v>
      </c>
      <c r="G112" t="s">
        <v>1</v>
      </c>
      <c r="H112" s="132" t="s">
        <v>1332</v>
      </c>
      <c r="I112" s="154" t="s">
        <v>1355</v>
      </c>
    </row>
    <row r="113" spans="1:9" ht="14.5" outlineLevel="1">
      <c r="A113" s="30">
        <v>45577</v>
      </c>
      <c r="B113" t="s">
        <v>177</v>
      </c>
      <c r="C113" s="31">
        <v>0.375</v>
      </c>
      <c r="D113" s="31">
        <v>0.41666666666666669</v>
      </c>
      <c r="E113" s="32">
        <v>4.1666666666666664E-2</v>
      </c>
      <c r="F113" t="s">
        <v>1224</v>
      </c>
      <c r="G113" t="s">
        <v>2</v>
      </c>
      <c r="H113" s="132" t="s">
        <v>1337</v>
      </c>
      <c r="I113" s="154" t="s">
        <v>1366</v>
      </c>
    </row>
    <row r="114" spans="1:9" ht="14.5" outlineLevel="1">
      <c r="A114" s="30">
        <v>45577</v>
      </c>
      <c r="B114" t="s">
        <v>176</v>
      </c>
      <c r="C114" s="31">
        <v>0.375</v>
      </c>
      <c r="D114" s="31">
        <v>0.42708333333333331</v>
      </c>
      <c r="E114" s="34" t="s">
        <v>172</v>
      </c>
      <c r="F114" t="s">
        <v>1284</v>
      </c>
      <c r="G114" t="s">
        <v>13</v>
      </c>
      <c r="H114" s="132" t="s">
        <v>1337</v>
      </c>
      <c r="I114" s="154" t="s">
        <v>1407</v>
      </c>
    </row>
    <row r="115" spans="1:9" ht="14.5" outlineLevel="1">
      <c r="A115" s="30">
        <v>45577</v>
      </c>
      <c r="B115" t="s">
        <v>174</v>
      </c>
      <c r="C115" s="31">
        <v>0.38541666666666669</v>
      </c>
      <c r="D115" s="31">
        <v>0.42708333333333331</v>
      </c>
      <c r="E115" s="32">
        <v>4.1666666666666685E-2</v>
      </c>
      <c r="F115" t="s">
        <v>1295</v>
      </c>
      <c r="G115" t="s">
        <v>6</v>
      </c>
      <c r="H115" s="132" t="s">
        <v>1337</v>
      </c>
      <c r="I115" s="154" t="s">
        <v>1380</v>
      </c>
    </row>
    <row r="116" spans="1:9" ht="14.5" hidden="1" outlineLevel="1">
      <c r="A116" s="30">
        <v>45577</v>
      </c>
      <c r="B116" t="s">
        <v>169</v>
      </c>
      <c r="C116" s="31">
        <v>0.67708333333333337</v>
      </c>
      <c r="D116" s="31">
        <v>0.71875</v>
      </c>
      <c r="E116" s="32">
        <v>4.1666666666666664E-2</v>
      </c>
      <c r="F116" t="s">
        <v>1276</v>
      </c>
      <c r="G116" t="s">
        <v>2</v>
      </c>
      <c r="H116" s="132" t="s">
        <v>1331</v>
      </c>
      <c r="I116" s="154" t="s">
        <v>1361</v>
      </c>
    </row>
    <row r="117" spans="1:9" ht="14.5" hidden="1" outlineLevel="1">
      <c r="A117" s="30">
        <v>45577</v>
      </c>
      <c r="B117" t="s">
        <v>177</v>
      </c>
      <c r="C117" s="31">
        <v>0.375</v>
      </c>
      <c r="D117" s="31">
        <v>0.41666666666666669</v>
      </c>
      <c r="E117" s="32">
        <v>4.1666666666666664E-2</v>
      </c>
      <c r="F117" t="s">
        <v>1224</v>
      </c>
      <c r="G117" t="s">
        <v>2</v>
      </c>
      <c r="H117" s="132" t="s">
        <v>1337</v>
      </c>
      <c r="I117" s="154" t="s">
        <v>1361</v>
      </c>
    </row>
    <row r="118" spans="1:9" ht="14.5" hidden="1" outlineLevel="1">
      <c r="A118" s="30">
        <v>45577</v>
      </c>
      <c r="B118" t="s">
        <v>177</v>
      </c>
      <c r="C118" s="31">
        <v>0.3125</v>
      </c>
      <c r="D118" s="31">
        <v>0.35416666666666669</v>
      </c>
      <c r="E118" s="32">
        <v>4.1666666666666664E-2</v>
      </c>
      <c r="F118" t="s">
        <v>1271</v>
      </c>
      <c r="G118" t="s">
        <v>2</v>
      </c>
      <c r="H118" s="132" t="s">
        <v>1335</v>
      </c>
      <c r="I118" s="154" t="s">
        <v>1364</v>
      </c>
    </row>
    <row r="119" spans="1:9" ht="14.5" hidden="1" outlineLevel="1">
      <c r="A119" s="30">
        <v>45577</v>
      </c>
      <c r="B119" t="s">
        <v>169</v>
      </c>
      <c r="C119" s="31">
        <v>0.625</v>
      </c>
      <c r="D119" s="31">
        <v>0.66666666666666663</v>
      </c>
      <c r="E119" s="32">
        <v>4.1666666666666664E-2</v>
      </c>
      <c r="F119" t="s">
        <v>1275</v>
      </c>
      <c r="G119" t="s">
        <v>2</v>
      </c>
      <c r="H119" s="132" t="s">
        <v>1333</v>
      </c>
      <c r="I119" s="154" t="s">
        <v>1364</v>
      </c>
    </row>
    <row r="120" spans="1:9" ht="14.5" hidden="1" outlineLevel="1">
      <c r="A120" s="30">
        <v>45577</v>
      </c>
      <c r="B120" t="s">
        <v>169</v>
      </c>
      <c r="C120" s="31">
        <v>0.67708333333333337</v>
      </c>
      <c r="D120" s="31">
        <v>0.71875</v>
      </c>
      <c r="E120" s="32">
        <v>4.1666666666666664E-2</v>
      </c>
      <c r="F120" t="s">
        <v>1276</v>
      </c>
      <c r="G120" t="s">
        <v>2</v>
      </c>
      <c r="H120" s="132" t="s">
        <v>1331</v>
      </c>
      <c r="I120" s="154" t="s">
        <v>1362</v>
      </c>
    </row>
    <row r="121" spans="1:9" ht="14.5" hidden="1" outlineLevel="1">
      <c r="A121" s="30">
        <v>45577</v>
      </c>
      <c r="B121" t="s">
        <v>177</v>
      </c>
      <c r="C121" s="31">
        <v>0.3125</v>
      </c>
      <c r="D121" s="31">
        <v>0.35416666666666669</v>
      </c>
      <c r="E121" s="32">
        <v>4.1666666666666664E-2</v>
      </c>
      <c r="F121" t="s">
        <v>1271</v>
      </c>
      <c r="G121" t="s">
        <v>2</v>
      </c>
      <c r="H121" s="132" t="s">
        <v>1335</v>
      </c>
      <c r="I121" s="154" t="s">
        <v>1362</v>
      </c>
    </row>
    <row r="122" spans="1:9" ht="14.5" hidden="1" outlineLevel="1">
      <c r="A122" s="30">
        <v>45577</v>
      </c>
      <c r="B122" t="s">
        <v>169</v>
      </c>
      <c r="C122" s="31">
        <v>0.57291666666666663</v>
      </c>
      <c r="D122" s="31">
        <v>0.61458333333333337</v>
      </c>
      <c r="E122" s="32">
        <v>4.1666666666666664E-2</v>
      </c>
      <c r="F122" t="s">
        <v>1274</v>
      </c>
      <c r="G122" t="s">
        <v>2</v>
      </c>
      <c r="H122" s="132" t="s">
        <v>1334</v>
      </c>
      <c r="I122" s="154" t="s">
        <v>1363</v>
      </c>
    </row>
    <row r="123" spans="1:9" ht="14.5" outlineLevel="1">
      <c r="A123" s="30">
        <v>45577</v>
      </c>
      <c r="B123" t="s">
        <v>173</v>
      </c>
      <c r="C123" s="31">
        <v>0.39583333333575865</v>
      </c>
      <c r="D123" s="31">
        <v>0.4375</v>
      </c>
      <c r="E123" s="32">
        <v>4.1666666666666664E-2</v>
      </c>
      <c r="F123" t="s">
        <v>1277</v>
      </c>
      <c r="G123" t="s">
        <v>1</v>
      </c>
      <c r="H123" s="132" t="s">
        <v>1339</v>
      </c>
      <c r="I123" s="154" t="s">
        <v>1359</v>
      </c>
    </row>
    <row r="124" spans="1:9" ht="14.5" outlineLevel="1">
      <c r="A124" s="30">
        <v>45577</v>
      </c>
      <c r="B124" t="s">
        <v>169</v>
      </c>
      <c r="C124" s="31">
        <v>0.41666666666666669</v>
      </c>
      <c r="D124" s="31">
        <v>0.45833333333333331</v>
      </c>
      <c r="E124" s="32">
        <v>4.1666666666666664E-2</v>
      </c>
      <c r="F124" t="s">
        <v>1250</v>
      </c>
      <c r="G124" t="s">
        <v>3</v>
      </c>
      <c r="H124" s="132">
        <v>24</v>
      </c>
      <c r="I124" s="154" t="s">
        <v>519</v>
      </c>
    </row>
    <row r="125" spans="1:9" ht="14.5" outlineLevel="1">
      <c r="A125" s="30">
        <v>45577</v>
      </c>
      <c r="B125" t="s">
        <v>175</v>
      </c>
      <c r="C125" s="31">
        <v>0.4375</v>
      </c>
      <c r="D125" s="31">
        <v>0.48958333333333331</v>
      </c>
      <c r="E125" s="32">
        <v>5.2083333333333336E-2</v>
      </c>
      <c r="F125" t="s">
        <v>1263</v>
      </c>
      <c r="G125" t="s">
        <v>8</v>
      </c>
      <c r="H125" s="132" t="s">
        <v>1338</v>
      </c>
      <c r="I125" s="154" t="s">
        <v>1421</v>
      </c>
    </row>
    <row r="126" spans="1:9" ht="14.5" hidden="1" outlineLevel="1">
      <c r="A126" s="30">
        <v>45577</v>
      </c>
      <c r="B126" t="s">
        <v>169</v>
      </c>
      <c r="C126" s="31">
        <v>0.36458333333575865</v>
      </c>
      <c r="D126" s="31">
        <v>0.40625</v>
      </c>
      <c r="E126" s="32">
        <v>4.1666666666666664E-2</v>
      </c>
      <c r="F126" t="s">
        <v>1237</v>
      </c>
      <c r="G126" t="s">
        <v>3</v>
      </c>
      <c r="H126" s="132">
        <v>13</v>
      </c>
      <c r="I126" s="154" t="s">
        <v>1367</v>
      </c>
    </row>
    <row r="127" spans="1:9" ht="14.5" hidden="1" outlineLevel="1">
      <c r="A127" s="30">
        <v>45577</v>
      </c>
      <c r="B127" t="s">
        <v>176</v>
      </c>
      <c r="C127" s="31">
        <v>0.61458333333333337</v>
      </c>
      <c r="D127" s="31">
        <v>0.65625</v>
      </c>
      <c r="E127" s="34" t="s">
        <v>171</v>
      </c>
      <c r="F127" t="s">
        <v>1273</v>
      </c>
      <c r="G127" t="s">
        <v>3</v>
      </c>
      <c r="H127" s="132">
        <v>14</v>
      </c>
      <c r="I127" s="154" t="s">
        <v>1367</v>
      </c>
    </row>
    <row r="128" spans="1:9" ht="14.5" hidden="1" outlineLevel="1">
      <c r="A128" s="30">
        <v>45577</v>
      </c>
      <c r="B128" t="s">
        <v>169</v>
      </c>
      <c r="C128" s="31">
        <v>0.41666666666666669</v>
      </c>
      <c r="D128" s="31">
        <v>0.45833333333333331</v>
      </c>
      <c r="E128" s="32">
        <v>4.1666666666666664E-2</v>
      </c>
      <c r="F128" t="s">
        <v>1250</v>
      </c>
      <c r="G128" t="s">
        <v>3</v>
      </c>
      <c r="H128" s="132">
        <v>24</v>
      </c>
      <c r="I128" s="154" t="s">
        <v>1368</v>
      </c>
    </row>
    <row r="129" spans="1:9" ht="14.5" hidden="1" outlineLevel="1">
      <c r="A129" s="30">
        <v>45577</v>
      </c>
      <c r="B129" t="s">
        <v>176</v>
      </c>
      <c r="C129" s="31">
        <v>0.5625</v>
      </c>
      <c r="D129" s="31">
        <v>0.60416666666666663</v>
      </c>
      <c r="E129" s="34" t="s">
        <v>171</v>
      </c>
      <c r="F129" t="s">
        <v>1272</v>
      </c>
      <c r="G129" t="s">
        <v>3</v>
      </c>
      <c r="H129" s="132">
        <v>23</v>
      </c>
      <c r="I129" s="154" t="s">
        <v>1368</v>
      </c>
    </row>
    <row r="130" spans="1:9" ht="14.5" hidden="1" outlineLevel="1">
      <c r="A130" s="30">
        <v>45577</v>
      </c>
      <c r="B130" t="s">
        <v>169</v>
      </c>
      <c r="C130" s="31">
        <v>0.36458333333575865</v>
      </c>
      <c r="D130" s="31">
        <v>0.40625</v>
      </c>
      <c r="E130" s="32">
        <v>4.1666666666666664E-2</v>
      </c>
      <c r="F130" t="s">
        <v>1237</v>
      </c>
      <c r="G130" t="s">
        <v>3</v>
      </c>
      <c r="H130" s="132">
        <v>13</v>
      </c>
      <c r="I130" s="154" t="s">
        <v>1369</v>
      </c>
    </row>
    <row r="131" spans="1:9" ht="14.5" hidden="1" outlineLevel="1">
      <c r="A131" s="30">
        <v>45577</v>
      </c>
      <c r="B131" t="s">
        <v>176</v>
      </c>
      <c r="C131" s="31">
        <v>0.5625</v>
      </c>
      <c r="D131" s="31">
        <v>0.60416666666666663</v>
      </c>
      <c r="E131" s="34" t="s">
        <v>171</v>
      </c>
      <c r="F131" t="s">
        <v>1272</v>
      </c>
      <c r="G131" t="s">
        <v>3</v>
      </c>
      <c r="H131" s="132">
        <v>23</v>
      </c>
      <c r="I131" s="154" t="s">
        <v>1369</v>
      </c>
    </row>
    <row r="132" spans="1:9" ht="14.5" outlineLevel="1">
      <c r="A132" s="30">
        <v>45577</v>
      </c>
      <c r="B132" t="s">
        <v>173</v>
      </c>
      <c r="C132" s="31">
        <v>0.44791666666666669</v>
      </c>
      <c r="D132" s="31">
        <v>0.48958333333333331</v>
      </c>
      <c r="E132" s="32">
        <v>4.1666666666666664E-2</v>
      </c>
      <c r="F132" t="s">
        <v>1298</v>
      </c>
      <c r="G132" t="s">
        <v>5</v>
      </c>
      <c r="H132" s="132" t="s">
        <v>1333</v>
      </c>
      <c r="I132" s="154" t="s">
        <v>1375</v>
      </c>
    </row>
    <row r="133" spans="1:9" ht="14.5" outlineLevel="1">
      <c r="A133" s="30">
        <v>45577</v>
      </c>
      <c r="B133" t="s">
        <v>217</v>
      </c>
      <c r="C133" s="31">
        <v>0.46875</v>
      </c>
      <c r="D133" s="31">
        <v>0.52083333333333337</v>
      </c>
      <c r="E133" s="32">
        <v>5.2083333333333336E-2</v>
      </c>
      <c r="F133" t="s">
        <v>1260</v>
      </c>
      <c r="G133" t="s">
        <v>4</v>
      </c>
      <c r="H133" s="132" t="s">
        <v>1338</v>
      </c>
      <c r="I133" s="154" t="s">
        <v>1417</v>
      </c>
    </row>
    <row r="134" spans="1:9" ht="14.5" hidden="1" outlineLevel="1">
      <c r="A134" s="30">
        <v>45577</v>
      </c>
      <c r="B134" t="s">
        <v>169</v>
      </c>
      <c r="C134" s="31">
        <v>0.46875</v>
      </c>
      <c r="D134" s="31">
        <v>0.51041666666666663</v>
      </c>
      <c r="E134" s="32">
        <v>4.1666666666666664E-2</v>
      </c>
      <c r="F134" t="s">
        <v>1296</v>
      </c>
      <c r="G134" t="s">
        <v>5</v>
      </c>
      <c r="H134" s="132" t="s">
        <v>1331</v>
      </c>
      <c r="I134" s="154" t="s">
        <v>1371</v>
      </c>
    </row>
    <row r="135" spans="1:9" ht="14.5" hidden="1" outlineLevel="1">
      <c r="A135" s="30">
        <v>45577</v>
      </c>
      <c r="B135" t="s">
        <v>169</v>
      </c>
      <c r="C135" s="31">
        <v>0.52083333333333337</v>
      </c>
      <c r="D135" s="31">
        <v>0.5625</v>
      </c>
      <c r="E135" s="32">
        <v>4.1666666666666664E-2</v>
      </c>
      <c r="F135" t="s">
        <v>1297</v>
      </c>
      <c r="G135" t="s">
        <v>5</v>
      </c>
      <c r="H135" s="132" t="s">
        <v>1334</v>
      </c>
      <c r="I135" s="154" t="s">
        <v>1374</v>
      </c>
    </row>
    <row r="136" spans="1:9" ht="14.5" hidden="1" outlineLevel="1">
      <c r="A136" s="30">
        <v>45577</v>
      </c>
      <c r="B136" t="s">
        <v>176</v>
      </c>
      <c r="C136" s="31">
        <v>0.66666666666666663</v>
      </c>
      <c r="D136" s="31">
        <v>0.70833333333333337</v>
      </c>
      <c r="E136" s="34" t="s">
        <v>171</v>
      </c>
      <c r="F136" t="s">
        <v>1292</v>
      </c>
      <c r="G136" t="s">
        <v>5</v>
      </c>
      <c r="H136" s="132" t="s">
        <v>1335</v>
      </c>
      <c r="I136" s="154" t="s">
        <v>1370</v>
      </c>
    </row>
    <row r="137" spans="1:9" ht="14.5" hidden="1" outlineLevel="1">
      <c r="A137" s="30">
        <v>45577</v>
      </c>
      <c r="B137" t="s">
        <v>169</v>
      </c>
      <c r="C137" s="31">
        <v>0.46875</v>
      </c>
      <c r="D137" s="31">
        <v>0.51041666666666663</v>
      </c>
      <c r="E137" s="32">
        <v>4.1666666666666664E-2</v>
      </c>
      <c r="F137" t="s">
        <v>1296</v>
      </c>
      <c r="G137" t="s">
        <v>5</v>
      </c>
      <c r="H137" s="132" t="s">
        <v>1331</v>
      </c>
      <c r="I137" s="154" t="s">
        <v>1370</v>
      </c>
    </row>
    <row r="138" spans="1:9" ht="14.5" hidden="1" outlineLevel="1">
      <c r="A138" s="30">
        <v>45577</v>
      </c>
      <c r="B138" t="s">
        <v>169</v>
      </c>
      <c r="C138" s="31">
        <v>0.52083333333333337</v>
      </c>
      <c r="D138" s="31">
        <v>0.5625</v>
      </c>
      <c r="E138" s="32">
        <v>4.1666666666666664E-2</v>
      </c>
      <c r="F138" t="s">
        <v>1297</v>
      </c>
      <c r="G138" t="s">
        <v>5</v>
      </c>
      <c r="H138" s="132" t="s">
        <v>1334</v>
      </c>
      <c r="I138" s="154" t="s">
        <v>1373</v>
      </c>
    </row>
    <row r="139" spans="1:9" ht="14.5" hidden="1" outlineLevel="1">
      <c r="A139" s="30">
        <v>45577</v>
      </c>
      <c r="B139" t="s">
        <v>173</v>
      </c>
      <c r="C139" s="31">
        <v>0.44791666666666669</v>
      </c>
      <c r="D139" s="31">
        <v>0.48958333333333331</v>
      </c>
      <c r="E139" s="32">
        <v>4.1666666666666664E-2</v>
      </c>
      <c r="F139" t="s">
        <v>1298</v>
      </c>
      <c r="G139" t="s">
        <v>5</v>
      </c>
      <c r="H139" s="132" t="s">
        <v>1333</v>
      </c>
      <c r="I139" s="154" t="s">
        <v>1372</v>
      </c>
    </row>
    <row r="140" spans="1:9" ht="14.5" hidden="1" outlineLevel="1">
      <c r="A140" s="30">
        <v>45577</v>
      </c>
      <c r="B140" t="s">
        <v>176</v>
      </c>
      <c r="C140" s="31">
        <v>0.66666666666666663</v>
      </c>
      <c r="D140" s="31">
        <v>0.70833333333333337</v>
      </c>
      <c r="E140" s="34" t="s">
        <v>171</v>
      </c>
      <c r="F140" t="s">
        <v>1292</v>
      </c>
      <c r="G140" t="s">
        <v>5</v>
      </c>
      <c r="H140" s="132" t="s">
        <v>1335</v>
      </c>
      <c r="I140" s="154" t="s">
        <v>1372</v>
      </c>
    </row>
    <row r="141" spans="1:9" ht="14.5" outlineLevel="1">
      <c r="A141" s="30">
        <v>45577</v>
      </c>
      <c r="B141" t="s">
        <v>174</v>
      </c>
      <c r="C141" s="31">
        <v>0.48958333333333331</v>
      </c>
      <c r="D141" s="31">
        <v>0.54166666666666663</v>
      </c>
      <c r="E141" s="32">
        <v>5.208333333333337E-2</v>
      </c>
      <c r="F141" t="s">
        <v>1232</v>
      </c>
      <c r="G141" t="s">
        <v>14</v>
      </c>
      <c r="H141" s="132" t="s">
        <v>1334</v>
      </c>
      <c r="I141" s="154" t="s">
        <v>1412</v>
      </c>
    </row>
    <row r="142" spans="1:9" ht="14.5" hidden="1" outlineLevel="1">
      <c r="A142" s="30">
        <v>45577</v>
      </c>
      <c r="B142" t="s">
        <v>217</v>
      </c>
      <c r="C142" s="31">
        <v>0.34375</v>
      </c>
      <c r="D142" s="31">
        <v>0.39583333333333331</v>
      </c>
      <c r="E142" s="32">
        <v>5.2083333333333336E-2</v>
      </c>
      <c r="F142" t="s">
        <v>1258</v>
      </c>
      <c r="G142" t="s">
        <v>4</v>
      </c>
      <c r="H142" s="132" t="s">
        <v>1332</v>
      </c>
      <c r="I142" s="154" t="s">
        <v>1416</v>
      </c>
    </row>
    <row r="143" spans="1:9" ht="14.5" hidden="1" outlineLevel="1">
      <c r="A143" s="30">
        <v>45577</v>
      </c>
      <c r="B143" t="s">
        <v>217</v>
      </c>
      <c r="C143" s="31">
        <v>0.40625</v>
      </c>
      <c r="D143" s="31">
        <v>0.45833333333333331</v>
      </c>
      <c r="E143" s="32">
        <v>5.2083333333333336E-2</v>
      </c>
      <c r="F143" t="s">
        <v>1259</v>
      </c>
      <c r="G143" t="s">
        <v>4</v>
      </c>
      <c r="H143" s="132" t="s">
        <v>1336</v>
      </c>
      <c r="I143" s="154" t="s">
        <v>1414</v>
      </c>
    </row>
    <row r="144" spans="1:9" ht="14.5" hidden="1" outlineLevel="1">
      <c r="A144" s="30">
        <v>45577</v>
      </c>
      <c r="B144" t="s">
        <v>217</v>
      </c>
      <c r="C144" s="31">
        <v>0.34375</v>
      </c>
      <c r="D144" s="31">
        <v>0.39583333333333331</v>
      </c>
      <c r="E144" s="32">
        <v>5.2083333333333336E-2</v>
      </c>
      <c r="F144" t="s">
        <v>1258</v>
      </c>
      <c r="G144" t="s">
        <v>4</v>
      </c>
      <c r="H144" s="132" t="s">
        <v>1332</v>
      </c>
      <c r="I144" s="154" t="s">
        <v>1413</v>
      </c>
    </row>
    <row r="145" spans="1:9" ht="14.5" hidden="1" outlineLevel="1">
      <c r="A145" s="30">
        <v>45577</v>
      </c>
      <c r="B145" t="s">
        <v>217</v>
      </c>
      <c r="C145" s="31">
        <v>0.40625</v>
      </c>
      <c r="D145" s="31">
        <v>0.45833333333333331</v>
      </c>
      <c r="E145" s="32">
        <v>5.2083333333333336E-2</v>
      </c>
      <c r="F145" t="s">
        <v>1259</v>
      </c>
      <c r="G145" t="s">
        <v>4</v>
      </c>
      <c r="H145" s="132" t="s">
        <v>1336</v>
      </c>
      <c r="I145" s="154" t="s">
        <v>1415</v>
      </c>
    </row>
    <row r="146" spans="1:9" ht="14.5" outlineLevel="1">
      <c r="A146" s="30">
        <v>45577</v>
      </c>
      <c r="B146" t="s">
        <v>177</v>
      </c>
      <c r="C146" s="31">
        <v>0.5</v>
      </c>
      <c r="D146" s="31">
        <v>0.54166666666666663</v>
      </c>
      <c r="E146" s="34" t="s">
        <v>171</v>
      </c>
      <c r="F146" t="s">
        <v>1241</v>
      </c>
      <c r="G146" t="s">
        <v>7</v>
      </c>
      <c r="H146" s="132" t="s">
        <v>1337</v>
      </c>
      <c r="I146" s="154" t="s">
        <v>1385</v>
      </c>
    </row>
    <row r="147" spans="1:9" ht="14.5" hidden="1" outlineLevel="1">
      <c r="A147" s="30">
        <v>45577</v>
      </c>
      <c r="B147" t="s">
        <v>217</v>
      </c>
      <c r="C147" s="31">
        <v>0.46875</v>
      </c>
      <c r="D147" s="31">
        <v>0.52083333333333337</v>
      </c>
      <c r="E147" s="32">
        <v>5.2083333333333336E-2</v>
      </c>
      <c r="F147" t="s">
        <v>1260</v>
      </c>
      <c r="G147" t="s">
        <v>4</v>
      </c>
      <c r="H147" s="132" t="s">
        <v>1338</v>
      </c>
      <c r="I147" s="154" t="s">
        <v>550</v>
      </c>
    </row>
    <row r="148" spans="1:9" ht="14.5" hidden="1" outlineLevel="1">
      <c r="A148" s="30">
        <v>45577</v>
      </c>
      <c r="B148" t="s">
        <v>174</v>
      </c>
      <c r="C148" s="31">
        <v>0.33333333333333331</v>
      </c>
      <c r="D148" s="31">
        <v>0.375</v>
      </c>
      <c r="E148" s="32">
        <v>4.166666666666663E-2</v>
      </c>
      <c r="F148" t="s">
        <v>1252</v>
      </c>
      <c r="G148" t="s">
        <v>6</v>
      </c>
      <c r="H148" s="132" t="s">
        <v>1335</v>
      </c>
      <c r="I148" s="154" t="s">
        <v>1377</v>
      </c>
    </row>
    <row r="149" spans="1:9" ht="14.5" hidden="1" outlineLevel="1">
      <c r="A149" s="30">
        <v>45577</v>
      </c>
      <c r="B149" t="s">
        <v>174</v>
      </c>
      <c r="C149" s="31">
        <v>0.73958333333333337</v>
      </c>
      <c r="D149" s="31">
        <v>0.78125</v>
      </c>
      <c r="E149" s="32">
        <v>4.1666666666666664E-2</v>
      </c>
      <c r="F149" t="s">
        <v>1251</v>
      </c>
      <c r="G149" t="s">
        <v>6</v>
      </c>
      <c r="H149" s="132" t="s">
        <v>1336</v>
      </c>
      <c r="I149" s="154" t="s">
        <v>1376</v>
      </c>
    </row>
    <row r="150" spans="1:9" ht="14.5" hidden="1" outlineLevel="1">
      <c r="A150" s="30">
        <v>45577</v>
      </c>
      <c r="B150" t="s">
        <v>174</v>
      </c>
      <c r="C150" s="31">
        <v>0.38541666666666669</v>
      </c>
      <c r="D150" s="31">
        <v>0.42708333333333331</v>
      </c>
      <c r="E150" s="32">
        <v>4.1666666666666685E-2</v>
      </c>
      <c r="F150" t="s">
        <v>1295</v>
      </c>
      <c r="G150" t="s">
        <v>6</v>
      </c>
      <c r="H150" s="132" t="s">
        <v>1337</v>
      </c>
      <c r="I150" s="154" t="s">
        <v>1376</v>
      </c>
    </row>
    <row r="151" spans="1:9" ht="14.5" hidden="1" outlineLevel="1">
      <c r="A151" s="30">
        <v>45577</v>
      </c>
      <c r="B151" t="s">
        <v>174</v>
      </c>
      <c r="C151" s="31">
        <v>0.33333333333333331</v>
      </c>
      <c r="D151" s="31">
        <v>0.375</v>
      </c>
      <c r="E151" s="32">
        <v>4.166666666666663E-2</v>
      </c>
      <c r="F151" t="s">
        <v>1252</v>
      </c>
      <c r="G151" t="s">
        <v>6</v>
      </c>
      <c r="H151" s="132" t="s">
        <v>1335</v>
      </c>
      <c r="I151" s="154" t="s">
        <v>723</v>
      </c>
    </row>
    <row r="152" spans="1:9" ht="14.5" hidden="1" outlineLevel="1">
      <c r="A152" s="30">
        <v>45577</v>
      </c>
      <c r="B152" t="s">
        <v>174</v>
      </c>
      <c r="C152" s="31">
        <v>0.79166666666666663</v>
      </c>
      <c r="D152" s="31">
        <v>0.83333333333333337</v>
      </c>
      <c r="E152" s="32">
        <v>4.1666666666666664E-2</v>
      </c>
      <c r="F152" t="s">
        <v>1225</v>
      </c>
      <c r="G152" t="s">
        <v>6</v>
      </c>
      <c r="H152" s="132" t="s">
        <v>1332</v>
      </c>
      <c r="I152" s="154" t="s">
        <v>723</v>
      </c>
    </row>
    <row r="153" spans="1:9" ht="14.5" hidden="1" outlineLevel="1">
      <c r="A153" s="30">
        <v>45577</v>
      </c>
      <c r="B153" t="s">
        <v>174</v>
      </c>
      <c r="C153" s="31">
        <v>0.79166666666666663</v>
      </c>
      <c r="D153" s="31">
        <v>0.83333333333333337</v>
      </c>
      <c r="E153" s="32">
        <v>4.1666666666666664E-2</v>
      </c>
      <c r="F153" t="s">
        <v>1225</v>
      </c>
      <c r="G153" t="s">
        <v>6</v>
      </c>
      <c r="H153" s="132" t="s">
        <v>1332</v>
      </c>
      <c r="I153" s="154" t="s">
        <v>1379</v>
      </c>
    </row>
    <row r="154" spans="1:9" ht="14.5" hidden="1" outlineLevel="1">
      <c r="A154" s="30">
        <v>45577</v>
      </c>
      <c r="B154" t="s">
        <v>174</v>
      </c>
      <c r="C154" s="31">
        <v>0.4375</v>
      </c>
      <c r="D154" s="31">
        <v>0.47916666666666669</v>
      </c>
      <c r="E154" s="32">
        <v>4.1666666666666685E-2</v>
      </c>
      <c r="F154" t="s">
        <v>1253</v>
      </c>
      <c r="G154" t="s">
        <v>6</v>
      </c>
      <c r="H154" s="132" t="s">
        <v>1339</v>
      </c>
      <c r="I154" s="154" t="s">
        <v>1379</v>
      </c>
    </row>
    <row r="155" spans="1:9" ht="14.5" hidden="1" outlineLevel="1">
      <c r="A155" s="30">
        <v>45577</v>
      </c>
      <c r="B155" t="s">
        <v>174</v>
      </c>
      <c r="C155" s="31">
        <v>0.4375</v>
      </c>
      <c r="D155" s="31">
        <v>0.47916666666666669</v>
      </c>
      <c r="E155" s="32">
        <v>4.1666666666666685E-2</v>
      </c>
      <c r="F155" t="s">
        <v>1253</v>
      </c>
      <c r="G155" t="s">
        <v>6</v>
      </c>
      <c r="H155" s="132" t="s">
        <v>1339</v>
      </c>
      <c r="I155" s="154" t="s">
        <v>1378</v>
      </c>
    </row>
    <row r="156" spans="1:9" ht="14.5" hidden="1" outlineLevel="1">
      <c r="A156" s="30">
        <v>45577</v>
      </c>
      <c r="B156" t="s">
        <v>174</v>
      </c>
      <c r="C156" s="31">
        <v>0.73958333333333337</v>
      </c>
      <c r="D156" s="31">
        <v>0.78125</v>
      </c>
      <c r="E156" s="32">
        <v>4.1666666666666664E-2</v>
      </c>
      <c r="F156" t="s">
        <v>1251</v>
      </c>
      <c r="G156" t="s">
        <v>6</v>
      </c>
      <c r="H156" s="132" t="s">
        <v>1336</v>
      </c>
      <c r="I156" s="154" t="s">
        <v>1378</v>
      </c>
    </row>
    <row r="157" spans="1:9" ht="14.5" outlineLevel="1">
      <c r="A157" s="30">
        <v>45577</v>
      </c>
      <c r="B157" t="s">
        <v>217</v>
      </c>
      <c r="C157" s="31">
        <v>0.53125</v>
      </c>
      <c r="D157" s="31">
        <v>0.57291666666666663</v>
      </c>
      <c r="E157" s="34" t="s">
        <v>171</v>
      </c>
      <c r="F157" t="s">
        <v>1280</v>
      </c>
      <c r="G157" t="s">
        <v>1</v>
      </c>
      <c r="H157" s="132" t="s">
        <v>1338</v>
      </c>
      <c r="I157" s="154" t="s">
        <v>1360</v>
      </c>
    </row>
    <row r="158" spans="1:9" ht="14.5" hidden="1" outlineLevel="1">
      <c r="A158" s="30">
        <v>45577</v>
      </c>
      <c r="B158" t="s">
        <v>177</v>
      </c>
      <c r="C158" s="31">
        <v>0.55208333333333337</v>
      </c>
      <c r="D158" s="31">
        <v>0.59375</v>
      </c>
      <c r="E158" s="34" t="s">
        <v>171</v>
      </c>
      <c r="F158" t="s">
        <v>1287</v>
      </c>
      <c r="G158" t="s">
        <v>7</v>
      </c>
      <c r="H158" s="132" t="s">
        <v>1335</v>
      </c>
      <c r="I158" s="154" t="s">
        <v>1384</v>
      </c>
    </row>
    <row r="159" spans="1:9" ht="14.5" hidden="1" outlineLevel="1">
      <c r="A159" s="30">
        <v>45577</v>
      </c>
      <c r="B159" t="s">
        <v>177</v>
      </c>
      <c r="C159" s="31">
        <v>0.4375</v>
      </c>
      <c r="D159" s="31">
        <v>0.47916666666666669</v>
      </c>
      <c r="E159" s="32">
        <v>4.1666666666666664E-2</v>
      </c>
      <c r="F159" t="s">
        <v>1286</v>
      </c>
      <c r="G159" t="s">
        <v>7</v>
      </c>
      <c r="H159" s="132" t="s">
        <v>1339</v>
      </c>
      <c r="I159" s="155" t="s">
        <v>1383</v>
      </c>
    </row>
    <row r="160" spans="1:9" ht="14.5" hidden="1" outlineLevel="1">
      <c r="A160" s="30">
        <v>45577</v>
      </c>
      <c r="B160" t="s">
        <v>177</v>
      </c>
      <c r="C160" s="31">
        <v>0.5</v>
      </c>
      <c r="D160" s="31">
        <v>0.54166666666666663</v>
      </c>
      <c r="E160" s="34" t="s">
        <v>171</v>
      </c>
      <c r="F160" t="s">
        <v>1241</v>
      </c>
      <c r="G160" t="s">
        <v>7</v>
      </c>
      <c r="H160" s="132" t="s">
        <v>1337</v>
      </c>
      <c r="I160" s="154" t="s">
        <v>1382</v>
      </c>
    </row>
    <row r="161" spans="1:9" ht="14.5" hidden="1" outlineLevel="1">
      <c r="A161" s="30">
        <v>45577</v>
      </c>
      <c r="B161" t="s">
        <v>177</v>
      </c>
      <c r="C161" s="31">
        <v>0.55208333333333337</v>
      </c>
      <c r="D161" s="31">
        <v>0.59375</v>
      </c>
      <c r="E161" s="34" t="s">
        <v>171</v>
      </c>
      <c r="F161" t="s">
        <v>1287</v>
      </c>
      <c r="G161" t="s">
        <v>7</v>
      </c>
      <c r="H161" s="132" t="s">
        <v>1335</v>
      </c>
      <c r="I161" s="154" t="s">
        <v>763</v>
      </c>
    </row>
    <row r="162" spans="1:9" ht="14.5" hidden="1" outlineLevel="1">
      <c r="A162" s="30">
        <v>45577</v>
      </c>
      <c r="B162" t="s">
        <v>177</v>
      </c>
      <c r="C162" s="31">
        <v>0.4375</v>
      </c>
      <c r="D162" s="31">
        <v>0.47916666666666669</v>
      </c>
      <c r="E162" s="32">
        <v>4.1666666666666664E-2</v>
      </c>
      <c r="F162" t="s">
        <v>1286</v>
      </c>
      <c r="G162" t="s">
        <v>7</v>
      </c>
      <c r="H162" s="132" t="s">
        <v>1339</v>
      </c>
      <c r="I162" s="154" t="s">
        <v>1381</v>
      </c>
    </row>
    <row r="163" spans="1:9" ht="14.5" outlineLevel="1">
      <c r="A163" s="30">
        <v>45577</v>
      </c>
      <c r="B163" t="s">
        <v>174</v>
      </c>
      <c r="C163" s="31">
        <v>0.55208333333333337</v>
      </c>
      <c r="D163" s="31">
        <v>0.60416666666666663</v>
      </c>
      <c r="E163" s="32">
        <v>5.208333333333337E-2</v>
      </c>
      <c r="F163" t="s">
        <v>1302</v>
      </c>
      <c r="G163" t="s">
        <v>14</v>
      </c>
      <c r="H163" s="132" t="s">
        <v>1333</v>
      </c>
      <c r="I163" s="154" t="s">
        <v>1411</v>
      </c>
    </row>
    <row r="164" spans="1:9" ht="14.5" hidden="1" outlineLevel="1">
      <c r="A164" s="30">
        <v>45577</v>
      </c>
      <c r="B164" t="s">
        <v>174</v>
      </c>
      <c r="C164" s="31">
        <v>0.84375</v>
      </c>
      <c r="D164" s="31">
        <v>0.89583333333333337</v>
      </c>
      <c r="E164" s="32">
        <v>5.2083333333333336E-2</v>
      </c>
      <c r="F164" t="s">
        <v>1305</v>
      </c>
      <c r="G164" t="s">
        <v>9</v>
      </c>
      <c r="H164" s="132" t="s">
        <v>1334</v>
      </c>
      <c r="I164" s="154" t="s">
        <v>1389</v>
      </c>
    </row>
    <row r="165" spans="1:9" ht="14.5" hidden="1" outlineLevel="1">
      <c r="A165" s="30">
        <v>45577</v>
      </c>
      <c r="B165" t="s">
        <v>175</v>
      </c>
      <c r="C165" s="31">
        <v>0.5625</v>
      </c>
      <c r="D165" s="31">
        <v>0.61458333333333337</v>
      </c>
      <c r="E165" s="34" t="s">
        <v>172</v>
      </c>
      <c r="F165" t="s">
        <v>1304</v>
      </c>
      <c r="G165" t="s">
        <v>9</v>
      </c>
      <c r="H165" s="132" t="s">
        <v>1333</v>
      </c>
      <c r="I165" s="154" t="s">
        <v>1388</v>
      </c>
    </row>
    <row r="166" spans="1:9" ht="14.5" hidden="1" outlineLevel="1">
      <c r="A166" s="30">
        <v>45577</v>
      </c>
      <c r="B166" t="s">
        <v>175</v>
      </c>
      <c r="C166" s="31">
        <v>0.5</v>
      </c>
      <c r="D166" s="31">
        <v>0.55208333333575865</v>
      </c>
      <c r="E166" s="32">
        <v>5.2083333333333336E-2</v>
      </c>
      <c r="F166" t="s">
        <v>1303</v>
      </c>
      <c r="G166" t="s">
        <v>9</v>
      </c>
      <c r="H166" s="132" t="s">
        <v>1331</v>
      </c>
      <c r="I166" s="154" t="s">
        <v>1386</v>
      </c>
    </row>
    <row r="167" spans="1:9" ht="14.5" hidden="1" outlineLevel="1">
      <c r="A167" s="30">
        <v>45577</v>
      </c>
      <c r="B167" t="s">
        <v>174</v>
      </c>
      <c r="C167" s="31">
        <v>0.84375</v>
      </c>
      <c r="D167" s="31">
        <v>0.89583333333333337</v>
      </c>
      <c r="E167" s="32">
        <v>5.2083333333333336E-2</v>
      </c>
      <c r="F167" t="s">
        <v>1305</v>
      </c>
      <c r="G167" t="s">
        <v>9</v>
      </c>
      <c r="H167" s="132" t="s">
        <v>1334</v>
      </c>
      <c r="I167" s="154" t="s">
        <v>1390</v>
      </c>
    </row>
    <row r="168" spans="1:9" ht="14.5" hidden="1" outlineLevel="1">
      <c r="A168" s="30">
        <v>45577</v>
      </c>
      <c r="B168" t="s">
        <v>175</v>
      </c>
      <c r="C168" s="31">
        <v>0.5</v>
      </c>
      <c r="D168" s="31">
        <v>0.55208333333575865</v>
      </c>
      <c r="E168" s="32">
        <v>5.2083333333333336E-2</v>
      </c>
      <c r="F168" t="s">
        <v>1303</v>
      </c>
      <c r="G168" t="s">
        <v>9</v>
      </c>
      <c r="H168" s="132" t="s">
        <v>1331</v>
      </c>
      <c r="I168" s="154" t="s">
        <v>1387</v>
      </c>
    </row>
    <row r="169" spans="1:9" ht="14.5" outlineLevel="1">
      <c r="A169" s="30">
        <v>45577</v>
      </c>
      <c r="B169" t="s">
        <v>173</v>
      </c>
      <c r="C169" s="31">
        <v>0.55208333333333337</v>
      </c>
      <c r="D169" s="31">
        <v>0.59375</v>
      </c>
      <c r="E169" s="32">
        <v>4.1666666666666664E-2</v>
      </c>
      <c r="F169" t="s">
        <v>1218</v>
      </c>
      <c r="G169" t="s">
        <v>0</v>
      </c>
      <c r="H169" s="132" t="s">
        <v>1336</v>
      </c>
      <c r="I169" s="154" t="s">
        <v>1354</v>
      </c>
    </row>
    <row r="170" spans="1:9" ht="14.5" hidden="1" outlineLevel="1">
      <c r="A170" s="30">
        <v>45577</v>
      </c>
      <c r="B170" t="s">
        <v>175</v>
      </c>
      <c r="C170" s="31">
        <v>0.3125</v>
      </c>
      <c r="D170" s="31">
        <v>0.36458333333333331</v>
      </c>
      <c r="E170" s="32">
        <v>5.2083333333333336E-2</v>
      </c>
      <c r="F170" t="s">
        <v>1261</v>
      </c>
      <c r="G170" t="s">
        <v>8</v>
      </c>
      <c r="H170" s="132" t="s">
        <v>1332</v>
      </c>
      <c r="I170" s="154" t="s">
        <v>778</v>
      </c>
    </row>
    <row r="171" spans="1:9" ht="14.5" hidden="1" outlineLevel="1">
      <c r="A171" s="30">
        <v>45577</v>
      </c>
      <c r="B171" t="s">
        <v>175</v>
      </c>
      <c r="C171" s="31">
        <v>0.375</v>
      </c>
      <c r="D171" s="31">
        <v>0.42708333333333331</v>
      </c>
      <c r="E171" s="32">
        <v>5.2083333333333336E-2</v>
      </c>
      <c r="F171" t="s">
        <v>1262</v>
      </c>
      <c r="G171" t="s">
        <v>8</v>
      </c>
      <c r="H171" s="132" t="s">
        <v>1336</v>
      </c>
      <c r="I171" s="154" t="s">
        <v>1418</v>
      </c>
    </row>
    <row r="172" spans="1:9" ht="14.5" hidden="1" outlineLevel="1">
      <c r="A172" s="30">
        <v>45577</v>
      </c>
      <c r="B172" t="s">
        <v>175</v>
      </c>
      <c r="C172" s="31">
        <v>0.4375</v>
      </c>
      <c r="D172" s="31">
        <v>0.48958333333333331</v>
      </c>
      <c r="E172" s="32">
        <v>5.2083333333333336E-2</v>
      </c>
      <c r="F172" t="s">
        <v>1263</v>
      </c>
      <c r="G172" t="s">
        <v>8</v>
      </c>
      <c r="H172" s="132" t="s">
        <v>1338</v>
      </c>
      <c r="I172" s="154" t="s">
        <v>1420</v>
      </c>
    </row>
    <row r="173" spans="1:9" ht="14.5" hidden="1" outlineLevel="1">
      <c r="A173" s="30">
        <v>45577</v>
      </c>
      <c r="B173" t="s">
        <v>175</v>
      </c>
      <c r="C173" s="31">
        <v>0.375</v>
      </c>
      <c r="D173" s="31">
        <v>0.42708333333333331</v>
      </c>
      <c r="E173" s="32">
        <v>5.2083333333333336E-2</v>
      </c>
      <c r="F173" t="s">
        <v>1262</v>
      </c>
      <c r="G173" t="s">
        <v>8</v>
      </c>
      <c r="H173" s="132" t="s">
        <v>1336</v>
      </c>
      <c r="I173" s="154" t="s">
        <v>1419</v>
      </c>
    </row>
    <row r="174" spans="1:9" ht="14.5" outlineLevel="1">
      <c r="A174" s="30">
        <v>45577</v>
      </c>
      <c r="B174" t="s">
        <v>175</v>
      </c>
      <c r="C174" s="31">
        <v>0.5625</v>
      </c>
      <c r="D174" s="31">
        <v>0.61458333333333337</v>
      </c>
      <c r="E174" s="34" t="s">
        <v>172</v>
      </c>
      <c r="F174" t="s">
        <v>1304</v>
      </c>
      <c r="G174" t="s">
        <v>9</v>
      </c>
      <c r="H174" s="132" t="s">
        <v>1333</v>
      </c>
      <c r="I174" s="154" t="s">
        <v>1391</v>
      </c>
    </row>
    <row r="175" spans="1:9" ht="14.5" hidden="1" outlineLevel="1">
      <c r="A175" s="30">
        <v>45577</v>
      </c>
      <c r="B175" t="s">
        <v>175</v>
      </c>
      <c r="C175" s="31">
        <v>0.3125</v>
      </c>
      <c r="D175" s="31">
        <v>0.36458333333333331</v>
      </c>
      <c r="E175" s="32">
        <v>5.2083333333333336E-2</v>
      </c>
      <c r="F175" t="s">
        <v>1261</v>
      </c>
      <c r="G175" t="s">
        <v>8</v>
      </c>
      <c r="H175" s="132" t="s">
        <v>1332</v>
      </c>
      <c r="I175" s="154" t="s">
        <v>797</v>
      </c>
    </row>
    <row r="176" spans="1:9" ht="14.5" hidden="1" outlineLevel="1">
      <c r="A176" s="30">
        <v>45577</v>
      </c>
      <c r="B176" t="s">
        <v>177</v>
      </c>
      <c r="C176" s="31">
        <v>0.73958333333575865</v>
      </c>
      <c r="D176" s="31">
        <v>0.79166666666424135</v>
      </c>
      <c r="E176" s="34" t="s">
        <v>172</v>
      </c>
      <c r="F176" t="s">
        <v>1291</v>
      </c>
      <c r="G176" t="s">
        <v>10</v>
      </c>
      <c r="H176" s="132" t="s">
        <v>1331</v>
      </c>
      <c r="I176" s="154" t="s">
        <v>1395</v>
      </c>
    </row>
    <row r="177" spans="1:9" ht="14.5" hidden="1" outlineLevel="1">
      <c r="A177" s="30">
        <v>45577</v>
      </c>
      <c r="B177" t="s">
        <v>177</v>
      </c>
      <c r="C177" s="31">
        <v>0.67708333333575865</v>
      </c>
      <c r="D177" s="31">
        <v>0.72916666666424135</v>
      </c>
      <c r="E177" s="34" t="s">
        <v>172</v>
      </c>
      <c r="F177" t="s">
        <v>1290</v>
      </c>
      <c r="G177" t="s">
        <v>10</v>
      </c>
      <c r="H177" s="132" t="s">
        <v>1333</v>
      </c>
      <c r="I177" s="154" t="s">
        <v>1396</v>
      </c>
    </row>
    <row r="178" spans="1:9" ht="14.5" hidden="1" outlineLevel="1">
      <c r="A178" s="30">
        <v>45577</v>
      </c>
      <c r="B178" t="s">
        <v>177</v>
      </c>
      <c r="C178" s="31">
        <v>0.67708333333575865</v>
      </c>
      <c r="D178" s="31">
        <v>0.72916666666424135</v>
      </c>
      <c r="E178" s="34" t="s">
        <v>172</v>
      </c>
      <c r="F178" t="s">
        <v>1290</v>
      </c>
      <c r="G178" t="s">
        <v>10</v>
      </c>
      <c r="H178" s="132" t="s">
        <v>1333</v>
      </c>
      <c r="I178" s="154" t="s">
        <v>1393</v>
      </c>
    </row>
    <row r="179" spans="1:9" ht="14.5" hidden="1" outlineLevel="1">
      <c r="A179" s="30">
        <v>45577</v>
      </c>
      <c r="B179" t="s">
        <v>177</v>
      </c>
      <c r="C179" s="31">
        <v>0.61458333333575865</v>
      </c>
      <c r="D179" s="31">
        <v>0.66666666666424135</v>
      </c>
      <c r="E179" s="34" t="s">
        <v>172</v>
      </c>
      <c r="F179" t="s">
        <v>1289</v>
      </c>
      <c r="G179" t="s">
        <v>10</v>
      </c>
      <c r="H179" s="132" t="s">
        <v>1334</v>
      </c>
      <c r="I179" s="154" t="s">
        <v>1394</v>
      </c>
    </row>
    <row r="180" spans="1:9" ht="14.5" hidden="1" outlineLevel="1">
      <c r="A180" s="30">
        <v>45577</v>
      </c>
      <c r="B180" t="s">
        <v>177</v>
      </c>
      <c r="C180" s="31">
        <v>0.73958333333575865</v>
      </c>
      <c r="D180" s="31">
        <v>0.79166666666424135</v>
      </c>
      <c r="E180" s="34" t="s">
        <v>172</v>
      </c>
      <c r="F180" t="s">
        <v>1291</v>
      </c>
      <c r="G180" t="s">
        <v>10</v>
      </c>
      <c r="H180" s="132" t="s">
        <v>1331</v>
      </c>
      <c r="I180" s="154" t="s">
        <v>1392</v>
      </c>
    </row>
    <row r="181" spans="1:9" ht="14.5" outlineLevel="1">
      <c r="A181" s="30">
        <v>45577</v>
      </c>
      <c r="B181" t="s">
        <v>169</v>
      </c>
      <c r="C181" s="31">
        <v>0.57291666666666663</v>
      </c>
      <c r="D181" s="31">
        <v>0.61458333333333337</v>
      </c>
      <c r="E181" s="32">
        <v>4.1666666666666664E-2</v>
      </c>
      <c r="F181" t="s">
        <v>1274</v>
      </c>
      <c r="G181" t="s">
        <v>2</v>
      </c>
      <c r="H181" s="132" t="s">
        <v>1334</v>
      </c>
      <c r="I181" s="154" t="s">
        <v>1366</v>
      </c>
    </row>
    <row r="182" spans="1:9" ht="14.5" hidden="1" outlineLevel="1">
      <c r="A182" s="30">
        <v>45577</v>
      </c>
      <c r="B182" t="s">
        <v>176</v>
      </c>
      <c r="C182" s="31">
        <v>0.5</v>
      </c>
      <c r="D182" s="31">
        <v>0.55208333333333337</v>
      </c>
      <c r="E182" s="34" t="s">
        <v>172</v>
      </c>
      <c r="F182" t="s">
        <v>1245</v>
      </c>
      <c r="G182" t="s">
        <v>11</v>
      </c>
      <c r="H182" s="132">
        <v>34</v>
      </c>
      <c r="I182" s="154" t="s">
        <v>1401</v>
      </c>
    </row>
    <row r="183" spans="1:9" ht="14.5" hidden="1" outlineLevel="1">
      <c r="A183" s="30">
        <v>45577</v>
      </c>
      <c r="B183" t="s">
        <v>174</v>
      </c>
      <c r="C183" s="31">
        <v>0.67708333333333337</v>
      </c>
      <c r="D183" s="31">
        <v>0.72916666666666663</v>
      </c>
      <c r="E183" s="32">
        <v>5.208333333333337E-2</v>
      </c>
      <c r="F183" t="s">
        <v>1199</v>
      </c>
      <c r="G183" t="s">
        <v>11</v>
      </c>
      <c r="H183" s="132">
        <v>12</v>
      </c>
      <c r="I183" s="154" t="s">
        <v>1398</v>
      </c>
    </row>
    <row r="184" spans="1:9" ht="14.5" hidden="1" outlineLevel="1">
      <c r="A184" s="30">
        <v>45577</v>
      </c>
      <c r="B184" t="s">
        <v>174</v>
      </c>
      <c r="C184" s="31">
        <v>0.67708333333333337</v>
      </c>
      <c r="D184" s="31">
        <v>0.72916666666666663</v>
      </c>
      <c r="E184" s="32">
        <v>5.208333333333337E-2</v>
      </c>
      <c r="F184" t="s">
        <v>1199</v>
      </c>
      <c r="G184" t="s">
        <v>11</v>
      </c>
      <c r="H184" s="132">
        <v>12</v>
      </c>
      <c r="I184" s="154" t="s">
        <v>1399</v>
      </c>
    </row>
    <row r="185" spans="1:9" ht="14.5" hidden="1" outlineLevel="1">
      <c r="A185" s="30">
        <v>45577</v>
      </c>
      <c r="B185" t="s">
        <v>176</v>
      </c>
      <c r="C185" s="31">
        <v>0.5</v>
      </c>
      <c r="D185" s="31">
        <v>0.55208333333333337</v>
      </c>
      <c r="E185" s="34" t="s">
        <v>172</v>
      </c>
      <c r="F185" t="s">
        <v>1245</v>
      </c>
      <c r="G185" t="s">
        <v>11</v>
      </c>
      <c r="H185" s="132">
        <v>34</v>
      </c>
      <c r="I185" s="154" t="s">
        <v>1400</v>
      </c>
    </row>
    <row r="186" spans="1:9" ht="14.5" hidden="1" outlineLevel="1">
      <c r="A186" s="30">
        <v>45577</v>
      </c>
      <c r="B186" t="s">
        <v>176</v>
      </c>
      <c r="C186" s="31">
        <v>0.375</v>
      </c>
      <c r="D186" s="31">
        <v>0.42708333333333331</v>
      </c>
      <c r="E186" s="34" t="s">
        <v>172</v>
      </c>
      <c r="F186" t="s">
        <v>1284</v>
      </c>
      <c r="G186" t="s">
        <v>13</v>
      </c>
      <c r="H186" s="132" t="s">
        <v>1337</v>
      </c>
      <c r="I186" s="154" t="s">
        <v>1405</v>
      </c>
    </row>
    <row r="187" spans="1:9" ht="14.5" hidden="1" outlineLevel="1">
      <c r="A187" s="30">
        <v>45577</v>
      </c>
      <c r="B187" t="s">
        <v>176</v>
      </c>
      <c r="C187" s="31">
        <v>0.3125</v>
      </c>
      <c r="D187" s="31">
        <v>0.36458333333333331</v>
      </c>
      <c r="E187" s="34" t="s">
        <v>172</v>
      </c>
      <c r="F187" t="s">
        <v>1256</v>
      </c>
      <c r="G187" t="s">
        <v>13</v>
      </c>
      <c r="H187" s="132" t="s">
        <v>1339</v>
      </c>
      <c r="I187" s="154" t="s">
        <v>1403</v>
      </c>
    </row>
    <row r="188" spans="1:9" ht="14.5" hidden="1" outlineLevel="1">
      <c r="A188" s="30">
        <v>45577</v>
      </c>
      <c r="B188" t="s">
        <v>176</v>
      </c>
      <c r="C188" s="31">
        <v>0.4375</v>
      </c>
      <c r="D188" s="31">
        <v>0.48958333333333331</v>
      </c>
      <c r="E188" s="34" t="s">
        <v>172</v>
      </c>
      <c r="F188" t="s">
        <v>1285</v>
      </c>
      <c r="G188" t="s">
        <v>13</v>
      </c>
      <c r="H188" s="132" t="s">
        <v>1335</v>
      </c>
      <c r="I188" s="154" t="s">
        <v>1402</v>
      </c>
    </row>
    <row r="189" spans="1:9" ht="14.5" hidden="1" outlineLevel="1">
      <c r="A189" s="30">
        <v>45577</v>
      </c>
      <c r="B189" t="s">
        <v>176</v>
      </c>
      <c r="C189" s="31">
        <v>0.3125</v>
      </c>
      <c r="D189" s="31">
        <v>0.36458333333333331</v>
      </c>
      <c r="E189" s="34" t="s">
        <v>172</v>
      </c>
      <c r="F189" t="s">
        <v>1256</v>
      </c>
      <c r="G189" t="s">
        <v>13</v>
      </c>
      <c r="H189" s="132" t="s">
        <v>1339</v>
      </c>
      <c r="I189" s="154" t="s">
        <v>1404</v>
      </c>
    </row>
    <row r="190" spans="1:9" ht="14.5" hidden="1" outlineLevel="1">
      <c r="A190" s="30">
        <v>45577</v>
      </c>
      <c r="B190" t="s">
        <v>176</v>
      </c>
      <c r="C190" s="31">
        <v>0.4375</v>
      </c>
      <c r="D190" s="31">
        <v>0.48958333333333331</v>
      </c>
      <c r="E190" s="34" t="s">
        <v>172</v>
      </c>
      <c r="F190" t="s">
        <v>1285</v>
      </c>
      <c r="G190" t="s">
        <v>13</v>
      </c>
      <c r="H190" s="132" t="s">
        <v>1335</v>
      </c>
      <c r="I190" s="154" t="s">
        <v>1406</v>
      </c>
    </row>
    <row r="191" spans="1:9" ht="14.5" outlineLevel="1">
      <c r="A191" s="30">
        <v>45577</v>
      </c>
      <c r="B191" t="s">
        <v>173</v>
      </c>
      <c r="C191" s="31">
        <v>0.60416666666666663</v>
      </c>
      <c r="D191" s="31">
        <v>0.64583333333333337</v>
      </c>
      <c r="E191" s="32">
        <v>4.1666666666666664E-2</v>
      </c>
      <c r="F191" t="s">
        <v>1220</v>
      </c>
      <c r="G191" t="s">
        <v>0</v>
      </c>
      <c r="H191" s="132" t="s">
        <v>1338</v>
      </c>
      <c r="I191" s="154" t="s">
        <v>1353</v>
      </c>
    </row>
    <row r="192" spans="1:9" ht="14.5" hidden="1" outlineLevel="1">
      <c r="A192" s="30">
        <v>45577</v>
      </c>
      <c r="B192" t="s">
        <v>175</v>
      </c>
      <c r="C192" s="31">
        <v>0.875</v>
      </c>
      <c r="D192" s="31">
        <v>0.92708333333333337</v>
      </c>
      <c r="E192" s="34" t="s">
        <v>172</v>
      </c>
      <c r="F192" t="s">
        <v>1265</v>
      </c>
      <c r="G192" t="s">
        <v>12</v>
      </c>
      <c r="H192" s="132">
        <v>12</v>
      </c>
      <c r="I192" s="154" t="s">
        <v>1422</v>
      </c>
    </row>
    <row r="193" spans="1:9" ht="14.5" hidden="1" outlineLevel="1">
      <c r="A193" s="30">
        <v>45577</v>
      </c>
      <c r="B193" t="s">
        <v>175</v>
      </c>
      <c r="C193" s="31">
        <v>0.8125</v>
      </c>
      <c r="D193" s="31">
        <v>0.86458333333333337</v>
      </c>
      <c r="E193" s="34" t="s">
        <v>172</v>
      </c>
      <c r="F193" t="s">
        <v>1264</v>
      </c>
      <c r="G193" t="s">
        <v>12</v>
      </c>
      <c r="H193" s="132">
        <v>34</v>
      </c>
      <c r="I193" s="154" t="s">
        <v>1424</v>
      </c>
    </row>
    <row r="194" spans="1:9" ht="14.5" hidden="1" outlineLevel="1">
      <c r="A194" s="30">
        <v>45577</v>
      </c>
      <c r="B194" t="s">
        <v>175</v>
      </c>
      <c r="C194" s="31">
        <v>0.875</v>
      </c>
      <c r="D194" s="31">
        <v>0.92708333333333337</v>
      </c>
      <c r="E194" s="34" t="s">
        <v>172</v>
      </c>
      <c r="F194" t="s">
        <v>1265</v>
      </c>
      <c r="G194" t="s">
        <v>12</v>
      </c>
      <c r="H194" s="132">
        <v>12</v>
      </c>
      <c r="I194" s="154" t="s">
        <v>1423</v>
      </c>
    </row>
    <row r="195" spans="1:9" ht="14.5" outlineLevel="1">
      <c r="A195" s="30">
        <v>45577</v>
      </c>
      <c r="B195" t="s">
        <v>176</v>
      </c>
      <c r="C195" s="31">
        <v>0.61458333333333337</v>
      </c>
      <c r="D195" s="31">
        <v>0.65625</v>
      </c>
      <c r="E195" s="34" t="s">
        <v>171</v>
      </c>
      <c r="F195" t="s">
        <v>1273</v>
      </c>
      <c r="G195" t="s">
        <v>3</v>
      </c>
      <c r="H195" s="132">
        <v>14</v>
      </c>
      <c r="I195" s="154" t="s">
        <v>519</v>
      </c>
    </row>
    <row r="196" spans="1:9" ht="14.5" hidden="1" outlineLevel="1">
      <c r="A196" s="30">
        <v>45577</v>
      </c>
      <c r="B196" t="s">
        <v>174</v>
      </c>
      <c r="C196" s="31">
        <v>0.61458333333333337</v>
      </c>
      <c r="D196" s="31">
        <v>0.66666666666666663</v>
      </c>
      <c r="E196" s="32">
        <v>5.208333333333337E-2</v>
      </c>
      <c r="F196" t="s">
        <v>1233</v>
      </c>
      <c r="G196" t="s">
        <v>14</v>
      </c>
      <c r="H196" s="132" t="s">
        <v>1331</v>
      </c>
      <c r="I196" s="154" t="s">
        <v>1410</v>
      </c>
    </row>
    <row r="197" spans="1:9" ht="14.5" hidden="1" outlineLevel="1">
      <c r="A197" s="30">
        <v>45577</v>
      </c>
      <c r="B197" t="s">
        <v>174</v>
      </c>
      <c r="C197" s="31">
        <v>0.48958333333333331</v>
      </c>
      <c r="D197" s="31">
        <v>0.54166666666666663</v>
      </c>
      <c r="E197" s="32">
        <v>5.208333333333337E-2</v>
      </c>
      <c r="F197" t="s">
        <v>1232</v>
      </c>
      <c r="G197" t="s">
        <v>14</v>
      </c>
      <c r="H197" s="132" t="s">
        <v>1334</v>
      </c>
      <c r="I197" s="154" t="s">
        <v>1125</v>
      </c>
    </row>
    <row r="198" spans="1:9" ht="14.5" hidden="1" outlineLevel="1">
      <c r="A198" s="30">
        <v>45577</v>
      </c>
      <c r="B198" t="s">
        <v>174</v>
      </c>
      <c r="C198" s="31">
        <v>0.55208333333333337</v>
      </c>
      <c r="D198" s="31">
        <v>0.60416666666666663</v>
      </c>
      <c r="E198" s="32">
        <v>5.208333333333337E-2</v>
      </c>
      <c r="F198" t="s">
        <v>1302</v>
      </c>
      <c r="G198" t="s">
        <v>14</v>
      </c>
      <c r="H198" s="132" t="s">
        <v>1333</v>
      </c>
      <c r="I198" s="154" t="s">
        <v>1408</v>
      </c>
    </row>
    <row r="199" spans="1:9" ht="14.5" hidden="1" outlineLevel="1">
      <c r="A199" s="30">
        <v>45577</v>
      </c>
      <c r="B199" t="s">
        <v>174</v>
      </c>
      <c r="C199" s="31">
        <v>0.61458333333333337</v>
      </c>
      <c r="D199" s="31">
        <v>0.66666666666666663</v>
      </c>
      <c r="E199" s="32">
        <v>5.208333333333337E-2</v>
      </c>
      <c r="F199" t="s">
        <v>1233</v>
      </c>
      <c r="G199" t="s">
        <v>14</v>
      </c>
      <c r="H199" s="132" t="s">
        <v>1331</v>
      </c>
      <c r="I199" s="154" t="s">
        <v>1409</v>
      </c>
    </row>
    <row r="200" spans="1:9" ht="14.5" outlineLevel="1">
      <c r="A200" s="30">
        <v>45577</v>
      </c>
      <c r="B200" t="s">
        <v>177</v>
      </c>
      <c r="C200" s="31">
        <v>0.61458333333575865</v>
      </c>
      <c r="D200" s="31">
        <v>0.66666666666424135</v>
      </c>
      <c r="E200" s="34" t="s">
        <v>172</v>
      </c>
      <c r="F200" t="s">
        <v>1289</v>
      </c>
      <c r="G200" t="s">
        <v>10</v>
      </c>
      <c r="H200" s="132" t="s">
        <v>1334</v>
      </c>
      <c r="I200" s="154" t="s">
        <v>1397</v>
      </c>
    </row>
    <row r="201" spans="1:9" ht="14.5" outlineLevel="1">
      <c r="A201" s="30">
        <v>45577</v>
      </c>
      <c r="B201" t="s">
        <v>169</v>
      </c>
      <c r="C201" s="31">
        <v>0.625</v>
      </c>
      <c r="D201" s="31">
        <v>0.66666666666666663</v>
      </c>
      <c r="E201" s="32">
        <v>4.1666666666666664E-2</v>
      </c>
      <c r="F201" t="s">
        <v>1275</v>
      </c>
      <c r="G201" t="s">
        <v>2</v>
      </c>
      <c r="H201" s="132" t="s">
        <v>1333</v>
      </c>
      <c r="I201" s="154" t="s">
        <v>1365</v>
      </c>
    </row>
    <row r="202" spans="1:9" ht="14.5" hidden="1" outlineLevel="1">
      <c r="A202" s="30">
        <v>45577</v>
      </c>
      <c r="B202" t="s">
        <v>175</v>
      </c>
      <c r="C202" s="31">
        <v>0.71875</v>
      </c>
      <c r="D202" s="31">
        <v>0.80208333333333337</v>
      </c>
      <c r="E202" s="32">
        <v>8.3333333333333329E-2</v>
      </c>
      <c r="F202" t="s">
        <v>1172</v>
      </c>
      <c r="G202" t="s">
        <v>1172</v>
      </c>
      <c r="I202" s="154" t="s">
        <v>1429</v>
      </c>
    </row>
    <row r="203" spans="1:9" hidden="1" outlineLevel="1">
      <c r="A203" s="30">
        <v>45577</v>
      </c>
      <c r="B203" t="s">
        <v>175</v>
      </c>
      <c r="C203" s="31">
        <v>0.71875</v>
      </c>
      <c r="D203" s="31">
        <v>0.80208333333333337</v>
      </c>
      <c r="E203" s="32">
        <v>8.3333333333333329E-2</v>
      </c>
      <c r="F203" t="s">
        <v>1172</v>
      </c>
      <c r="G203" t="s">
        <v>1172</v>
      </c>
      <c r="I203" t="s">
        <v>1428</v>
      </c>
    </row>
    <row r="204" spans="1:9" ht="14.5" hidden="1" outlineLevel="1">
      <c r="A204" s="30">
        <v>45577</v>
      </c>
      <c r="B204" t="s">
        <v>173</v>
      </c>
      <c r="C204" s="31">
        <v>0.60416666666666663</v>
      </c>
      <c r="D204" s="31">
        <v>0.64583333333333337</v>
      </c>
      <c r="E204" s="32">
        <v>4.1666666666666664E-2</v>
      </c>
      <c r="F204" t="s">
        <v>1220</v>
      </c>
      <c r="G204" t="s">
        <v>0</v>
      </c>
      <c r="H204" s="132" t="s">
        <v>1338</v>
      </c>
      <c r="I204" s="154" t="s">
        <v>1351</v>
      </c>
    </row>
    <row r="205" spans="1:9" ht="14.5" hidden="1" outlineLevel="1">
      <c r="A205" s="30">
        <v>45577</v>
      </c>
      <c r="B205" t="s">
        <v>173</v>
      </c>
      <c r="C205" s="31">
        <v>0.55208333333333337</v>
      </c>
      <c r="D205" s="31">
        <v>0.59375</v>
      </c>
      <c r="E205" s="32">
        <v>4.1666666666666664E-2</v>
      </c>
      <c r="F205" t="s">
        <v>1218</v>
      </c>
      <c r="G205" t="s">
        <v>0</v>
      </c>
      <c r="H205" s="132" t="s">
        <v>1336</v>
      </c>
      <c r="I205" s="154" t="s">
        <v>1349</v>
      </c>
    </row>
    <row r="206" spans="1:9" ht="14.5" hidden="1" outlineLevel="1">
      <c r="A206" s="30">
        <v>45577</v>
      </c>
      <c r="B206" t="s">
        <v>173</v>
      </c>
      <c r="C206" s="31">
        <v>0.5</v>
      </c>
      <c r="D206" s="31">
        <v>0.54166666666666663</v>
      </c>
      <c r="E206" s="32">
        <v>4.1666666666666664E-2</v>
      </c>
      <c r="F206" t="s">
        <v>1217</v>
      </c>
      <c r="G206" t="s">
        <v>0</v>
      </c>
      <c r="H206" s="132" t="s">
        <v>1332</v>
      </c>
      <c r="I206" s="154" t="s">
        <v>1352</v>
      </c>
    </row>
    <row r="207" spans="1:9" ht="14.5" hidden="1" outlineLevel="1">
      <c r="A207" s="30">
        <v>45577</v>
      </c>
      <c r="B207" t="s">
        <v>173</v>
      </c>
      <c r="C207" s="31">
        <v>0.5</v>
      </c>
      <c r="D207" s="31">
        <v>0.54166666666666663</v>
      </c>
      <c r="E207" s="32">
        <v>4.1666666666666664E-2</v>
      </c>
      <c r="F207" t="s">
        <v>1217</v>
      </c>
      <c r="G207" t="s">
        <v>0</v>
      </c>
      <c r="H207" s="132" t="s">
        <v>1332</v>
      </c>
      <c r="I207" s="154" t="s">
        <v>1350</v>
      </c>
    </row>
    <row r="208" spans="1:9" ht="14.5" outlineLevel="1">
      <c r="A208" s="30">
        <v>45577</v>
      </c>
      <c r="B208" t="s">
        <v>217</v>
      </c>
      <c r="C208" s="31">
        <v>0.63541666666666663</v>
      </c>
      <c r="D208" s="31">
        <v>0.6875</v>
      </c>
      <c r="E208" s="32">
        <v>5.2083333333333336E-2</v>
      </c>
      <c r="F208" t="s">
        <v>1278</v>
      </c>
      <c r="G208" t="s">
        <v>1</v>
      </c>
      <c r="H208" s="132" t="s">
        <v>1336</v>
      </c>
      <c r="I208" s="154" t="s">
        <v>1359</v>
      </c>
    </row>
    <row r="209" spans="1:9" ht="14.5" outlineLevel="1">
      <c r="A209" s="30">
        <v>45577</v>
      </c>
      <c r="B209" t="s">
        <v>175</v>
      </c>
      <c r="C209" s="31">
        <v>0.8125</v>
      </c>
      <c r="D209" s="31">
        <v>0.86458333333333337</v>
      </c>
      <c r="E209" s="34" t="s">
        <v>172</v>
      </c>
      <c r="F209" t="s">
        <v>1264</v>
      </c>
      <c r="G209" t="s">
        <v>12</v>
      </c>
      <c r="H209" s="132">
        <v>34</v>
      </c>
      <c r="I209" s="154" t="s">
        <v>1425</v>
      </c>
    </row>
    <row r="210" spans="1:9" hidden="1" outlineLevel="1">
      <c r="A210" s="30">
        <v>45577</v>
      </c>
      <c r="B210" t="s">
        <v>175</v>
      </c>
      <c r="C210" s="31">
        <v>0.625</v>
      </c>
      <c r="D210" s="31">
        <v>0.66666666666666663</v>
      </c>
      <c r="E210" s="32">
        <v>4.1666666666666664E-2</v>
      </c>
      <c r="F210" t="s">
        <v>208</v>
      </c>
      <c r="G210" t="s">
        <v>208</v>
      </c>
      <c r="I210" t="s">
        <v>1430</v>
      </c>
    </row>
    <row r="211" spans="1:9" hidden="1" outlineLevel="1">
      <c r="A211" s="30">
        <v>45577</v>
      </c>
      <c r="B211" t="s">
        <v>175</v>
      </c>
      <c r="C211" s="31">
        <v>0.66666666666666663</v>
      </c>
      <c r="D211" s="31">
        <v>0.70833333333333337</v>
      </c>
      <c r="E211" s="32">
        <v>4.1666666666666664E-2</v>
      </c>
      <c r="F211" t="s">
        <v>208</v>
      </c>
      <c r="G211" t="s">
        <v>208</v>
      </c>
      <c r="I211" t="s">
        <v>1431</v>
      </c>
    </row>
    <row r="212" spans="1:9" ht="14.5" hidden="1" outlineLevel="1">
      <c r="A212" s="30">
        <v>45578</v>
      </c>
      <c r="B212" t="s">
        <v>176</v>
      </c>
      <c r="C212" s="31">
        <v>0.75</v>
      </c>
      <c r="D212" s="31">
        <v>0.80208333333333337</v>
      </c>
      <c r="E212" s="32">
        <v>5.2083333333333336E-2</v>
      </c>
      <c r="F212" t="s">
        <v>1319</v>
      </c>
      <c r="G212" t="s">
        <v>4</v>
      </c>
      <c r="H212" s="132" t="s">
        <v>1333</v>
      </c>
      <c r="I212" s="154" t="s">
        <v>1416</v>
      </c>
    </row>
    <row r="213" spans="1:9" ht="14.5" hidden="1" outlineLevel="1">
      <c r="A213" s="30">
        <v>45578</v>
      </c>
      <c r="B213" t="s">
        <v>176</v>
      </c>
      <c r="C213" s="31">
        <v>0.5</v>
      </c>
      <c r="D213" s="31">
        <v>0.55208333333333337</v>
      </c>
      <c r="E213" s="32">
        <v>5.2083333333333336E-2</v>
      </c>
      <c r="F213" t="s">
        <v>1269</v>
      </c>
      <c r="G213" t="s">
        <v>4</v>
      </c>
      <c r="H213" s="132" t="s">
        <v>1337</v>
      </c>
      <c r="I213" s="154" t="s">
        <v>1416</v>
      </c>
    </row>
    <row r="214" spans="1:9" ht="14.5" hidden="1" outlineLevel="1">
      <c r="A214" s="30">
        <v>45578</v>
      </c>
      <c r="B214" t="s">
        <v>175</v>
      </c>
      <c r="C214" s="31">
        <v>0.33333333333333331</v>
      </c>
      <c r="D214" s="31">
        <v>0.38541666666666669</v>
      </c>
      <c r="E214" s="32">
        <v>5.2083333333333336E-2</v>
      </c>
      <c r="F214" t="s">
        <v>1267</v>
      </c>
      <c r="G214" t="s">
        <v>4</v>
      </c>
      <c r="H214" s="132" t="s">
        <v>1335</v>
      </c>
      <c r="I214" s="154" t="s">
        <v>1414</v>
      </c>
    </row>
    <row r="215" spans="1:9" ht="14.5" hidden="1" outlineLevel="1">
      <c r="A215" s="30">
        <v>45578</v>
      </c>
      <c r="B215" t="s">
        <v>176</v>
      </c>
      <c r="C215" s="31">
        <v>0.8125</v>
      </c>
      <c r="D215" s="31">
        <v>0.86458333333333337</v>
      </c>
      <c r="E215" s="32">
        <v>5.2083333333333336E-2</v>
      </c>
      <c r="F215" t="s">
        <v>1318</v>
      </c>
      <c r="G215" t="s">
        <v>4</v>
      </c>
      <c r="H215" s="132" t="s">
        <v>1334</v>
      </c>
      <c r="I215" s="154" t="s">
        <v>1414</v>
      </c>
    </row>
    <row r="216" spans="1:9" ht="14.5" hidden="1" outlineLevel="1">
      <c r="A216" s="30">
        <v>45578</v>
      </c>
      <c r="B216" t="s">
        <v>175</v>
      </c>
      <c r="C216" s="31">
        <v>0.33333333333333331</v>
      </c>
      <c r="D216" s="31">
        <v>0.38541666666666669</v>
      </c>
      <c r="E216" s="32">
        <v>5.2083333333333336E-2</v>
      </c>
      <c r="F216" t="s">
        <v>1267</v>
      </c>
      <c r="G216" t="s">
        <v>4</v>
      </c>
      <c r="H216" s="132" t="s">
        <v>1335</v>
      </c>
      <c r="I216" s="154" t="s">
        <v>1413</v>
      </c>
    </row>
    <row r="217" spans="1:9" ht="14.5" hidden="1" outlineLevel="1">
      <c r="A217" s="30">
        <v>45578</v>
      </c>
      <c r="B217" t="s">
        <v>176</v>
      </c>
      <c r="C217" s="31">
        <v>0.6875</v>
      </c>
      <c r="D217" s="31">
        <v>0.73958333333333337</v>
      </c>
      <c r="E217" s="32">
        <v>5.2083333333333336E-2</v>
      </c>
      <c r="F217" t="s">
        <v>1320</v>
      </c>
      <c r="G217" t="s">
        <v>4</v>
      </c>
      <c r="H217" s="132" t="s">
        <v>1331</v>
      </c>
      <c r="I217" s="154" t="s">
        <v>1413</v>
      </c>
    </row>
    <row r="218" spans="1:9" ht="14.5" hidden="1" outlineLevel="1">
      <c r="A218" s="30">
        <v>45578</v>
      </c>
      <c r="B218" t="s">
        <v>169</v>
      </c>
      <c r="C218" s="31">
        <v>0.3125</v>
      </c>
      <c r="D218" s="31">
        <v>0.35416666666424135</v>
      </c>
      <c r="E218" s="34" t="s">
        <v>171</v>
      </c>
      <c r="F218" t="s">
        <v>1321</v>
      </c>
      <c r="G218" t="s">
        <v>4</v>
      </c>
      <c r="H218" s="132" t="s">
        <v>1339</v>
      </c>
      <c r="I218" s="154" t="s">
        <v>1415</v>
      </c>
    </row>
    <row r="219" spans="1:9" ht="14.5" hidden="1" outlineLevel="1">
      <c r="A219" s="30">
        <v>45578</v>
      </c>
      <c r="B219" t="s">
        <v>176</v>
      </c>
      <c r="C219" s="31">
        <v>0.75</v>
      </c>
      <c r="D219" s="31">
        <v>0.80208333333333337</v>
      </c>
      <c r="E219" s="32">
        <v>5.2083333333333336E-2</v>
      </c>
      <c r="F219" t="s">
        <v>1319</v>
      </c>
      <c r="G219" t="s">
        <v>4</v>
      </c>
      <c r="H219" s="132" t="s">
        <v>1333</v>
      </c>
      <c r="I219" s="154" t="s">
        <v>1415</v>
      </c>
    </row>
    <row r="220" spans="1:9" ht="14.5" outlineLevel="1">
      <c r="A220" s="30">
        <v>45578</v>
      </c>
      <c r="B220" t="s">
        <v>176</v>
      </c>
      <c r="C220" s="31">
        <v>0.375</v>
      </c>
      <c r="D220" s="31">
        <v>0.42708333333333331</v>
      </c>
      <c r="E220" s="32">
        <v>5.2083333333333336E-2</v>
      </c>
      <c r="F220" t="s">
        <v>1311</v>
      </c>
      <c r="G220" t="s">
        <v>8</v>
      </c>
      <c r="H220" s="132" t="s">
        <v>1334</v>
      </c>
      <c r="I220" s="154" t="s">
        <v>1421</v>
      </c>
    </row>
    <row r="221" spans="1:9" ht="14.5" outlineLevel="1">
      <c r="A221" s="30">
        <v>45578</v>
      </c>
      <c r="B221" t="s">
        <v>174</v>
      </c>
      <c r="C221" s="31">
        <v>0.38541666666666669</v>
      </c>
      <c r="D221" s="31">
        <v>0.42708333333333331</v>
      </c>
      <c r="E221" s="32">
        <v>4.1666666666666685E-2</v>
      </c>
      <c r="F221" t="s">
        <v>1300</v>
      </c>
      <c r="G221" t="s">
        <v>7</v>
      </c>
      <c r="H221" s="132" t="s">
        <v>1334</v>
      </c>
      <c r="I221" s="154" t="s">
        <v>1385</v>
      </c>
    </row>
    <row r="222" spans="1:9" ht="14.5" hidden="1" outlineLevel="1">
      <c r="A222" s="30">
        <v>45578</v>
      </c>
      <c r="B222" t="s">
        <v>176</v>
      </c>
      <c r="C222" s="31">
        <v>0.6875</v>
      </c>
      <c r="D222" s="31">
        <v>0.73958333333333337</v>
      </c>
      <c r="E222" s="32">
        <v>5.2083333333333336E-2</v>
      </c>
      <c r="F222" t="s">
        <v>1320</v>
      </c>
      <c r="G222" t="s">
        <v>4</v>
      </c>
      <c r="H222" s="132" t="s">
        <v>1331</v>
      </c>
      <c r="I222" s="154" t="s">
        <v>550</v>
      </c>
    </row>
    <row r="223" spans="1:9" ht="14.5" hidden="1" outlineLevel="1">
      <c r="A223" s="30">
        <v>45578</v>
      </c>
      <c r="B223" t="s">
        <v>169</v>
      </c>
      <c r="C223" s="31">
        <v>0.3125</v>
      </c>
      <c r="D223" s="31">
        <v>0.35416666666424135</v>
      </c>
      <c r="E223" s="34" t="s">
        <v>171</v>
      </c>
      <c r="F223" t="s">
        <v>1321</v>
      </c>
      <c r="G223" t="s">
        <v>4</v>
      </c>
      <c r="H223" s="132" t="s">
        <v>1339</v>
      </c>
      <c r="I223" s="154" t="s">
        <v>550</v>
      </c>
    </row>
    <row r="224" spans="1:9" ht="14.5" hidden="1" outlineLevel="1">
      <c r="A224" s="30">
        <v>45578</v>
      </c>
      <c r="B224" t="s">
        <v>174</v>
      </c>
      <c r="C224" s="31">
        <v>0.33333333333333331</v>
      </c>
      <c r="D224" s="31">
        <v>0.375</v>
      </c>
      <c r="E224" s="32">
        <v>4.166666666666663E-2</v>
      </c>
      <c r="F224" t="s">
        <v>1299</v>
      </c>
      <c r="G224" t="s">
        <v>7</v>
      </c>
      <c r="H224" s="132" t="s">
        <v>1333</v>
      </c>
      <c r="I224" s="154" t="s">
        <v>1384</v>
      </c>
    </row>
    <row r="225" spans="1:9" ht="14.5" hidden="1" outlineLevel="1">
      <c r="A225" s="30">
        <v>45578</v>
      </c>
      <c r="B225" t="s">
        <v>174</v>
      </c>
      <c r="C225" s="31">
        <v>0.38541666666666669</v>
      </c>
      <c r="D225" s="31">
        <v>0.42708333333333331</v>
      </c>
      <c r="E225" s="32">
        <v>4.1666666666666685E-2</v>
      </c>
      <c r="F225" t="s">
        <v>1300</v>
      </c>
      <c r="G225" t="s">
        <v>7</v>
      </c>
      <c r="H225" s="132" t="s">
        <v>1334</v>
      </c>
      <c r="I225" s="155" t="s">
        <v>1383</v>
      </c>
    </row>
    <row r="226" spans="1:9" ht="14.5" hidden="1" outlineLevel="1">
      <c r="A226" s="30">
        <v>45578</v>
      </c>
      <c r="B226" t="s">
        <v>174</v>
      </c>
      <c r="C226" s="31">
        <v>0.4375</v>
      </c>
      <c r="D226" s="31">
        <v>0.47916666666666669</v>
      </c>
      <c r="E226" s="32">
        <v>4.1666666666666685E-2</v>
      </c>
      <c r="F226" t="s">
        <v>1301</v>
      </c>
      <c r="G226" t="s">
        <v>7</v>
      </c>
      <c r="H226" s="132" t="s">
        <v>1331</v>
      </c>
      <c r="I226" s="154" t="s">
        <v>1382</v>
      </c>
    </row>
    <row r="227" spans="1:9" ht="14.5" hidden="1" outlineLevel="1">
      <c r="A227" s="30">
        <v>45578</v>
      </c>
      <c r="B227" t="s">
        <v>174</v>
      </c>
      <c r="C227" s="31">
        <v>0.4375</v>
      </c>
      <c r="D227" s="31">
        <v>0.47916666666666669</v>
      </c>
      <c r="E227" s="32">
        <v>4.1666666666666685E-2</v>
      </c>
      <c r="F227" t="s">
        <v>1301</v>
      </c>
      <c r="G227" t="s">
        <v>7</v>
      </c>
      <c r="H227" s="132" t="s">
        <v>1331</v>
      </c>
      <c r="I227" s="154" t="s">
        <v>763</v>
      </c>
    </row>
    <row r="228" spans="1:9" ht="14.5" hidden="1" outlineLevel="1">
      <c r="A228" s="30">
        <v>45578</v>
      </c>
      <c r="B228" t="s">
        <v>174</v>
      </c>
      <c r="C228" s="31">
        <v>0.33333333333333331</v>
      </c>
      <c r="D228" s="31">
        <v>0.375</v>
      </c>
      <c r="E228" s="32">
        <v>4.166666666666663E-2</v>
      </c>
      <c r="F228" t="s">
        <v>1299</v>
      </c>
      <c r="G228" t="s">
        <v>7</v>
      </c>
      <c r="H228" s="132" t="s">
        <v>1333</v>
      </c>
      <c r="I228" s="154" t="s">
        <v>1381</v>
      </c>
    </row>
    <row r="229" spans="1:9" ht="14.5" outlineLevel="1">
      <c r="A229" s="30">
        <v>45578</v>
      </c>
      <c r="B229" t="s">
        <v>174</v>
      </c>
      <c r="C229" s="31">
        <v>0.48958333333333331</v>
      </c>
      <c r="D229" s="31">
        <v>0.54166666666666663</v>
      </c>
      <c r="E229" s="32">
        <v>5.208333333333337E-2</v>
      </c>
      <c r="F229" t="s">
        <v>1281</v>
      </c>
      <c r="G229" t="s">
        <v>13</v>
      </c>
      <c r="H229" s="132" t="s">
        <v>1334</v>
      </c>
      <c r="I229" s="154" t="s">
        <v>1407</v>
      </c>
    </row>
    <row r="230" spans="1:9" ht="14.5" hidden="1" outlineLevel="1">
      <c r="A230" s="30">
        <v>45578</v>
      </c>
      <c r="B230" t="s">
        <v>174</v>
      </c>
      <c r="C230" s="31">
        <v>0.67708333333333337</v>
      </c>
      <c r="D230" s="31">
        <v>0.72916666666666663</v>
      </c>
      <c r="E230" s="32">
        <v>5.208333333333337E-2</v>
      </c>
      <c r="F230" t="s">
        <v>1313</v>
      </c>
      <c r="G230" t="s">
        <v>8</v>
      </c>
      <c r="H230" s="132" t="s">
        <v>1335</v>
      </c>
      <c r="I230" s="154" t="s">
        <v>778</v>
      </c>
    </row>
    <row r="231" spans="1:9" ht="14.5" hidden="1" outlineLevel="1">
      <c r="A231" s="30">
        <v>45578</v>
      </c>
      <c r="B231" t="s">
        <v>176</v>
      </c>
      <c r="C231" s="31">
        <v>0.3125</v>
      </c>
      <c r="D231" s="31">
        <v>0.36458333333333331</v>
      </c>
      <c r="E231" s="32">
        <v>5.2083333333333336E-2</v>
      </c>
      <c r="F231" t="s">
        <v>1270</v>
      </c>
      <c r="G231" t="s">
        <v>8</v>
      </c>
      <c r="H231" s="132" t="s">
        <v>1331</v>
      </c>
      <c r="I231" s="154" t="s">
        <v>778</v>
      </c>
    </row>
    <row r="232" spans="1:9" ht="14.5" hidden="1" outlineLevel="1">
      <c r="A232" s="30">
        <v>45578</v>
      </c>
      <c r="B232" t="s">
        <v>176</v>
      </c>
      <c r="C232" s="31">
        <v>0.3125</v>
      </c>
      <c r="D232" s="31">
        <v>0.36458333333333331</v>
      </c>
      <c r="E232" s="32">
        <v>5.2083333333333336E-2</v>
      </c>
      <c r="F232" t="s">
        <v>1270</v>
      </c>
      <c r="G232" t="s">
        <v>8</v>
      </c>
      <c r="H232" s="132" t="s">
        <v>1331</v>
      </c>
      <c r="I232" s="154" t="s">
        <v>1418</v>
      </c>
    </row>
    <row r="233" spans="1:9" ht="14.5" hidden="1" outlineLevel="1">
      <c r="A233" s="30">
        <v>45578</v>
      </c>
      <c r="B233" t="s">
        <v>174</v>
      </c>
      <c r="C233" s="31">
        <v>0.80208333333333337</v>
      </c>
      <c r="D233" s="31">
        <v>0.85416666666666663</v>
      </c>
      <c r="E233" s="32">
        <v>5.208333333333337E-2</v>
      </c>
      <c r="F233" t="s">
        <v>1315</v>
      </c>
      <c r="G233" t="s">
        <v>8</v>
      </c>
      <c r="H233" s="132" t="s">
        <v>1337</v>
      </c>
      <c r="I233" s="154" t="s">
        <v>1418</v>
      </c>
    </row>
    <row r="234" spans="1:9" ht="14.5" hidden="1" outlineLevel="1">
      <c r="A234" s="30">
        <v>45578</v>
      </c>
      <c r="B234" t="s">
        <v>176</v>
      </c>
      <c r="C234" s="31">
        <v>0.4375</v>
      </c>
      <c r="D234" s="31">
        <v>0.48958333333333331</v>
      </c>
      <c r="E234" s="32">
        <v>5.2083333333333336E-2</v>
      </c>
      <c r="F234" t="s">
        <v>1312</v>
      </c>
      <c r="G234" t="s">
        <v>8</v>
      </c>
      <c r="H234" s="132" t="s">
        <v>1333</v>
      </c>
      <c r="I234" s="154" t="s">
        <v>1420</v>
      </c>
    </row>
    <row r="235" spans="1:9" ht="14.5" hidden="1" outlineLevel="1">
      <c r="A235" s="30">
        <v>45578</v>
      </c>
      <c r="B235" t="s">
        <v>174</v>
      </c>
      <c r="C235" s="31">
        <v>0.67708333333333337</v>
      </c>
      <c r="D235" s="31">
        <v>0.72916666666666663</v>
      </c>
      <c r="E235" s="32">
        <v>5.208333333333337E-2</v>
      </c>
      <c r="F235" t="s">
        <v>1313</v>
      </c>
      <c r="G235" t="s">
        <v>8</v>
      </c>
      <c r="H235" s="132" t="s">
        <v>1335</v>
      </c>
      <c r="I235" s="154" t="s">
        <v>1420</v>
      </c>
    </row>
    <row r="236" spans="1:9" ht="14.5" hidden="1" outlineLevel="1">
      <c r="A236" s="30">
        <v>45578</v>
      </c>
      <c r="B236" t="s">
        <v>174</v>
      </c>
      <c r="C236" s="31">
        <v>0.73958333333333337</v>
      </c>
      <c r="D236" s="31">
        <v>0.79166666666666663</v>
      </c>
      <c r="E236" s="32">
        <v>5.208333333333337E-2</v>
      </c>
      <c r="F236" t="s">
        <v>1314</v>
      </c>
      <c r="G236" t="s">
        <v>8</v>
      </c>
      <c r="H236" s="132" t="s">
        <v>1339</v>
      </c>
      <c r="I236" s="154" t="s">
        <v>1419</v>
      </c>
    </row>
    <row r="237" spans="1:9" ht="14.5" hidden="1" outlineLevel="1">
      <c r="A237" s="30">
        <v>45578</v>
      </c>
      <c r="B237" t="s">
        <v>176</v>
      </c>
      <c r="C237" s="31">
        <v>0.4375</v>
      </c>
      <c r="D237" s="31">
        <v>0.48958333333333331</v>
      </c>
      <c r="E237" s="32">
        <v>5.2083333333333336E-2</v>
      </c>
      <c r="F237" t="s">
        <v>1312</v>
      </c>
      <c r="G237" t="s">
        <v>8</v>
      </c>
      <c r="H237" s="132" t="s">
        <v>1333</v>
      </c>
      <c r="I237" s="154" t="s">
        <v>1419</v>
      </c>
    </row>
    <row r="238" spans="1:9" ht="14.5" outlineLevel="1">
      <c r="A238" s="30">
        <v>45578</v>
      </c>
      <c r="B238" t="s">
        <v>176</v>
      </c>
      <c r="C238" s="31">
        <v>0.5</v>
      </c>
      <c r="D238" s="31">
        <v>0.55208333333333337</v>
      </c>
      <c r="E238" s="32">
        <v>5.2083333333333336E-2</v>
      </c>
      <c r="F238" t="s">
        <v>1269</v>
      </c>
      <c r="G238" t="s">
        <v>4</v>
      </c>
      <c r="H238" s="132" t="s">
        <v>1337</v>
      </c>
      <c r="I238" s="154" t="s">
        <v>1417</v>
      </c>
    </row>
    <row r="239" spans="1:9" ht="14.5" outlineLevel="1">
      <c r="A239" s="30">
        <v>45578</v>
      </c>
      <c r="B239" t="s">
        <v>176</v>
      </c>
      <c r="C239" s="31">
        <v>0.5625</v>
      </c>
      <c r="D239" s="31">
        <v>0.61458333333333337</v>
      </c>
      <c r="E239" s="32">
        <v>5.2083333333333336E-2</v>
      </c>
      <c r="F239" t="s">
        <v>1266</v>
      </c>
      <c r="G239" t="s">
        <v>12</v>
      </c>
      <c r="H239" s="132">
        <v>14</v>
      </c>
      <c r="I239" s="154" t="s">
        <v>1425</v>
      </c>
    </row>
    <row r="240" spans="1:9" ht="14.5" hidden="1" outlineLevel="1">
      <c r="A240" s="30">
        <v>45578</v>
      </c>
      <c r="B240" t="s">
        <v>174</v>
      </c>
      <c r="C240" s="31">
        <v>0.73958333333333337</v>
      </c>
      <c r="D240" s="31">
        <v>0.79166666666666663</v>
      </c>
      <c r="E240" s="32">
        <v>5.208333333333337E-2</v>
      </c>
      <c r="F240" t="s">
        <v>1314</v>
      </c>
      <c r="G240" t="s">
        <v>8</v>
      </c>
      <c r="H240" s="132" t="s">
        <v>1339</v>
      </c>
      <c r="I240" s="154" t="s">
        <v>797</v>
      </c>
    </row>
    <row r="241" spans="1:9" ht="14.5" hidden="1" outlineLevel="1">
      <c r="A241" s="30">
        <v>45578</v>
      </c>
      <c r="B241" t="s">
        <v>176</v>
      </c>
      <c r="C241" s="31">
        <v>0.375</v>
      </c>
      <c r="D241" s="31">
        <v>0.42708333333333331</v>
      </c>
      <c r="E241" s="32">
        <v>5.2083333333333336E-2</v>
      </c>
      <c r="F241" t="s">
        <v>1311</v>
      </c>
      <c r="G241" t="s">
        <v>8</v>
      </c>
      <c r="H241" s="132" t="s">
        <v>1334</v>
      </c>
      <c r="I241" s="154" t="s">
        <v>797</v>
      </c>
    </row>
    <row r="242" spans="1:9" ht="14.5" hidden="1" outlineLevel="1">
      <c r="A242" s="30">
        <v>45578</v>
      </c>
      <c r="B242" t="s">
        <v>177</v>
      </c>
      <c r="C242" s="31">
        <v>0.33333333333333331</v>
      </c>
      <c r="D242" s="31">
        <v>0.38541666666424135</v>
      </c>
      <c r="E242" s="32">
        <v>5.2083333333333336E-2</v>
      </c>
      <c r="F242" t="s">
        <v>1293</v>
      </c>
      <c r="G242" t="s">
        <v>11</v>
      </c>
      <c r="H242" s="132">
        <v>14</v>
      </c>
      <c r="I242" s="154" t="s">
        <v>1401</v>
      </c>
    </row>
    <row r="243" spans="1:9" ht="14.5" hidden="1" outlineLevel="1">
      <c r="A243" s="30">
        <v>45578</v>
      </c>
      <c r="B243" t="s">
        <v>177</v>
      </c>
      <c r="C243" s="31">
        <v>0.33333333333333331</v>
      </c>
      <c r="D243" s="31">
        <v>0.38541666666424135</v>
      </c>
      <c r="E243" s="32">
        <v>5.2083333333333336E-2</v>
      </c>
      <c r="F243" t="s">
        <v>1293</v>
      </c>
      <c r="G243" t="s">
        <v>11</v>
      </c>
      <c r="H243" s="132">
        <v>14</v>
      </c>
      <c r="I243" s="154" t="s">
        <v>1398</v>
      </c>
    </row>
    <row r="244" spans="1:9" ht="14.5" hidden="1" outlineLevel="1">
      <c r="A244" s="30">
        <v>45578</v>
      </c>
      <c r="B244" t="s">
        <v>177</v>
      </c>
      <c r="C244" s="31">
        <v>0.39583333333333331</v>
      </c>
      <c r="D244" s="31">
        <v>0.44791666666666669</v>
      </c>
      <c r="E244" s="32">
        <v>5.2083333333333336E-2</v>
      </c>
      <c r="F244" t="s">
        <v>1294</v>
      </c>
      <c r="G244" t="s">
        <v>11</v>
      </c>
      <c r="H244" s="132">
        <v>23</v>
      </c>
      <c r="I244" s="154" t="s">
        <v>1399</v>
      </c>
    </row>
    <row r="245" spans="1:9" ht="14.5" hidden="1" outlineLevel="1">
      <c r="A245" s="30">
        <v>45578</v>
      </c>
      <c r="B245" t="s">
        <v>177</v>
      </c>
      <c r="C245" s="31">
        <v>0.39583333333333331</v>
      </c>
      <c r="D245" s="31">
        <v>0.44791666666666669</v>
      </c>
      <c r="E245" s="32">
        <v>5.2083333333333336E-2</v>
      </c>
      <c r="F245" t="s">
        <v>1294</v>
      </c>
      <c r="G245" t="s">
        <v>11</v>
      </c>
      <c r="H245" s="132">
        <v>23</v>
      </c>
      <c r="I245" s="154" t="s">
        <v>1400</v>
      </c>
    </row>
    <row r="246" spans="1:9" ht="14.5" hidden="1" outlineLevel="1">
      <c r="A246" s="30">
        <v>45578</v>
      </c>
      <c r="B246" t="s">
        <v>174</v>
      </c>
      <c r="C246" s="31">
        <v>0.61458333333333337</v>
      </c>
      <c r="D246" s="31">
        <v>0.66666666666666663</v>
      </c>
      <c r="E246" s="32">
        <v>5.208333333333337E-2</v>
      </c>
      <c r="F246" t="s">
        <v>1283</v>
      </c>
      <c r="G246" t="s">
        <v>13</v>
      </c>
      <c r="H246" s="132" t="s">
        <v>1331</v>
      </c>
      <c r="I246" s="154" t="s">
        <v>1405</v>
      </c>
    </row>
    <row r="247" spans="1:9" ht="14.5" hidden="1" outlineLevel="1">
      <c r="A247" s="30">
        <v>45578</v>
      </c>
      <c r="B247" t="s">
        <v>174</v>
      </c>
      <c r="C247" s="31">
        <v>0.48958333333333331</v>
      </c>
      <c r="D247" s="31">
        <v>0.54166666666666663</v>
      </c>
      <c r="E247" s="32">
        <v>5.208333333333337E-2</v>
      </c>
      <c r="F247" t="s">
        <v>1281</v>
      </c>
      <c r="G247" t="s">
        <v>13</v>
      </c>
      <c r="H247" s="132" t="s">
        <v>1334</v>
      </c>
      <c r="I247" s="154" t="s">
        <v>1403</v>
      </c>
    </row>
    <row r="248" spans="1:9" ht="14.5" hidden="1" outlineLevel="1">
      <c r="A248" s="30">
        <v>45578</v>
      </c>
      <c r="B248" t="s">
        <v>174</v>
      </c>
      <c r="C248" s="31">
        <v>0.61458333333333337</v>
      </c>
      <c r="D248" s="31">
        <v>0.66666666666666663</v>
      </c>
      <c r="E248" s="32">
        <v>5.208333333333337E-2</v>
      </c>
      <c r="F248" t="s">
        <v>1283</v>
      </c>
      <c r="G248" t="s">
        <v>13</v>
      </c>
      <c r="H248" s="132" t="s">
        <v>1331</v>
      </c>
      <c r="I248" s="154" t="s">
        <v>1402</v>
      </c>
    </row>
    <row r="249" spans="1:9" ht="14.5" hidden="1" outlineLevel="1">
      <c r="A249" s="30">
        <v>45578</v>
      </c>
      <c r="B249" t="s">
        <v>174</v>
      </c>
      <c r="C249" s="31">
        <v>0.55208333333333337</v>
      </c>
      <c r="D249" s="31">
        <v>0.60416666666666663</v>
      </c>
      <c r="E249" s="32">
        <v>5.208333333333337E-2</v>
      </c>
      <c r="F249" t="s">
        <v>1282</v>
      </c>
      <c r="G249" t="s">
        <v>13</v>
      </c>
      <c r="H249" s="132" t="s">
        <v>1333</v>
      </c>
      <c r="I249" s="154" t="s">
        <v>1404</v>
      </c>
    </row>
    <row r="250" spans="1:9" ht="14.5" hidden="1" outlineLevel="1">
      <c r="A250" s="30">
        <v>45578</v>
      </c>
      <c r="B250" t="s">
        <v>174</v>
      </c>
      <c r="C250" s="31">
        <v>0.55208333333333337</v>
      </c>
      <c r="D250" s="31">
        <v>0.60416666666666663</v>
      </c>
      <c r="E250" s="32">
        <v>5.208333333333337E-2</v>
      </c>
      <c r="F250" t="s">
        <v>1282</v>
      </c>
      <c r="G250" t="s">
        <v>13</v>
      </c>
      <c r="H250" s="132" t="s">
        <v>1333</v>
      </c>
      <c r="I250" s="154" t="s">
        <v>1406</v>
      </c>
    </row>
    <row r="251" spans="1:9" ht="14.5" outlineLevel="1">
      <c r="A251" s="30">
        <v>45578</v>
      </c>
      <c r="B251" t="s">
        <v>174</v>
      </c>
      <c r="C251" s="31">
        <v>0.80208333333333337</v>
      </c>
      <c r="D251" s="31">
        <v>0.85416666666666663</v>
      </c>
      <c r="E251" s="32">
        <v>5.208333333333337E-2</v>
      </c>
      <c r="F251" t="s">
        <v>1315</v>
      </c>
      <c r="G251" t="s">
        <v>8</v>
      </c>
      <c r="H251" s="132" t="s">
        <v>1337</v>
      </c>
      <c r="I251" s="154" t="s">
        <v>1421</v>
      </c>
    </row>
    <row r="252" spans="1:9" ht="14.5" hidden="1" outlineLevel="1">
      <c r="A252" s="30">
        <v>45578</v>
      </c>
      <c r="B252" t="s">
        <v>176</v>
      </c>
      <c r="C252" s="31">
        <v>0.5625</v>
      </c>
      <c r="D252" s="31">
        <v>0.61458333333333337</v>
      </c>
      <c r="E252" s="32">
        <v>5.2083333333333336E-2</v>
      </c>
      <c r="F252" t="s">
        <v>1266</v>
      </c>
      <c r="G252" t="s">
        <v>12</v>
      </c>
      <c r="H252" s="132">
        <v>14</v>
      </c>
      <c r="I252" s="154" t="s">
        <v>1422</v>
      </c>
    </row>
    <row r="253" spans="1:9" ht="14.5" hidden="1" outlineLevel="1">
      <c r="A253" s="30">
        <v>45578</v>
      </c>
      <c r="B253" t="s">
        <v>177</v>
      </c>
      <c r="C253" s="31">
        <v>0.83333333333333337</v>
      </c>
      <c r="D253" s="31">
        <v>0.88541666666666663</v>
      </c>
      <c r="E253" s="32">
        <v>5.2083333333333336E-2</v>
      </c>
      <c r="F253" t="s">
        <v>1316</v>
      </c>
      <c r="G253" t="s">
        <v>12</v>
      </c>
      <c r="H253" s="132">
        <v>13</v>
      </c>
      <c r="I253" s="154" t="s">
        <v>1422</v>
      </c>
    </row>
    <row r="254" spans="1:9" ht="14.5" hidden="1" outlineLevel="1">
      <c r="A254" s="30">
        <v>45578</v>
      </c>
      <c r="B254" t="s">
        <v>177</v>
      </c>
      <c r="C254" s="31">
        <v>0.83333333333333337</v>
      </c>
      <c r="D254" s="31">
        <v>0.88541666666666663</v>
      </c>
      <c r="E254" s="32">
        <v>5.2083333333333336E-2</v>
      </c>
      <c r="F254" t="s">
        <v>1316</v>
      </c>
      <c r="G254" t="s">
        <v>12</v>
      </c>
      <c r="H254" s="132">
        <v>13</v>
      </c>
      <c r="I254" s="154" t="s">
        <v>1424</v>
      </c>
    </row>
    <row r="255" spans="1:9" ht="14.5" hidden="1" outlineLevel="1">
      <c r="A255" s="30">
        <v>45578</v>
      </c>
      <c r="B255" t="s">
        <v>176</v>
      </c>
      <c r="C255" s="31">
        <v>0.625</v>
      </c>
      <c r="D255" s="31">
        <v>0.67708333333333337</v>
      </c>
      <c r="E255" s="32">
        <v>5.2083333333333336E-2</v>
      </c>
      <c r="F255" t="s">
        <v>1268</v>
      </c>
      <c r="G255" t="s">
        <v>12</v>
      </c>
      <c r="H255" s="132">
        <v>23</v>
      </c>
      <c r="I255" s="154" t="s">
        <v>1424</v>
      </c>
    </row>
    <row r="256" spans="1:9" ht="14.5" hidden="1" outlineLevel="1">
      <c r="A256" s="30">
        <v>45578</v>
      </c>
      <c r="B256" t="s">
        <v>174</v>
      </c>
      <c r="C256" s="31">
        <v>0.86458333333333337</v>
      </c>
      <c r="D256" s="31">
        <v>0.91666666666666663</v>
      </c>
      <c r="E256" s="32">
        <v>5.2083333333333336E-2</v>
      </c>
      <c r="F256" t="s">
        <v>1317</v>
      </c>
      <c r="G256" t="s">
        <v>12</v>
      </c>
      <c r="H256" s="132">
        <v>24</v>
      </c>
      <c r="I256" s="154" t="s">
        <v>1423</v>
      </c>
    </row>
    <row r="257" spans="1:9" ht="14.5" hidden="1" outlineLevel="1">
      <c r="A257" s="30">
        <v>45578</v>
      </c>
      <c r="B257" t="s">
        <v>176</v>
      </c>
      <c r="C257" s="31">
        <v>0.625</v>
      </c>
      <c r="D257" s="31">
        <v>0.67708333333333337</v>
      </c>
      <c r="E257" s="32">
        <v>5.2083333333333336E-2</v>
      </c>
      <c r="F257" t="s">
        <v>1268</v>
      </c>
      <c r="G257" t="s">
        <v>12</v>
      </c>
      <c r="H257" s="132">
        <v>23</v>
      </c>
      <c r="I257" s="154" t="s">
        <v>1423</v>
      </c>
    </row>
    <row r="258" spans="1:9" ht="14.5" outlineLevel="1">
      <c r="A258" s="30">
        <v>45578</v>
      </c>
      <c r="B258" t="s">
        <v>176</v>
      </c>
      <c r="C258" s="31">
        <v>0.8125</v>
      </c>
      <c r="D258" s="31">
        <v>0.86458333333333337</v>
      </c>
      <c r="E258" s="32">
        <v>5.2083333333333336E-2</v>
      </c>
      <c r="F258" t="s">
        <v>1318</v>
      </c>
      <c r="G258" t="s">
        <v>4</v>
      </c>
      <c r="H258" s="132" t="s">
        <v>1334</v>
      </c>
      <c r="I258" s="154" t="s">
        <v>1417</v>
      </c>
    </row>
    <row r="259" spans="1:9" ht="14.5" outlineLevel="1">
      <c r="A259" s="30">
        <v>45578</v>
      </c>
      <c r="B259" t="s">
        <v>174</v>
      </c>
      <c r="C259" s="31">
        <v>0.86458333333333337</v>
      </c>
      <c r="D259" s="31">
        <v>0.91666666666666663</v>
      </c>
      <c r="E259" s="32">
        <v>5.2083333333333336E-2</v>
      </c>
      <c r="F259" t="s">
        <v>1317</v>
      </c>
      <c r="G259" t="s">
        <v>12</v>
      </c>
      <c r="H259" s="132">
        <v>24</v>
      </c>
      <c r="I259" s="154" t="s">
        <v>1425</v>
      </c>
    </row>
    <row r="260" spans="1:9" hidden="1" outlineLevel="1">
      <c r="A260" s="30"/>
      <c r="C260" s="31"/>
      <c r="D260" s="31"/>
    </row>
    <row r="261" spans="1:9" hidden="1" outlineLevel="1">
      <c r="A261" s="30"/>
      <c r="C261" s="31"/>
      <c r="D261" s="31"/>
    </row>
    <row r="262" spans="1:9" hidden="1" outlineLevel="1">
      <c r="A262" s="30"/>
      <c r="C262" s="31"/>
      <c r="D262" s="31"/>
    </row>
    <row r="263" spans="1:9" hidden="1" outlineLevel="1">
      <c r="A263" s="30"/>
      <c r="C263" s="31"/>
      <c r="D263" s="31"/>
    </row>
    <row r="264" spans="1:9" hidden="1" outlineLevel="1">
      <c r="A264" s="30"/>
      <c r="C264" s="31"/>
      <c r="D264" s="31"/>
    </row>
    <row r="265" spans="1:9" hidden="1" outlineLevel="1">
      <c r="A265" s="30"/>
      <c r="C265" s="31"/>
      <c r="D265" s="31"/>
    </row>
    <row r="266" spans="1:9" hidden="1" outlineLevel="1">
      <c r="A266" s="30"/>
      <c r="C266" s="31"/>
      <c r="D266" s="31"/>
      <c r="E266" s="32"/>
    </row>
    <row r="267" spans="1:9" hidden="1" outlineLevel="1">
      <c r="A267" s="30"/>
      <c r="C267" s="31"/>
      <c r="D267" s="31"/>
      <c r="E267" s="32"/>
    </row>
    <row r="268" spans="1:9" hidden="1" outlineLevel="1">
      <c r="A268" s="30"/>
      <c r="C268" s="31"/>
      <c r="D268" s="31"/>
      <c r="E268" s="32"/>
    </row>
    <row r="269" spans="1:9" hidden="1" outlineLevel="1">
      <c r="A269" s="30"/>
      <c r="C269" s="31"/>
      <c r="D269" s="31"/>
      <c r="E269" s="32"/>
    </row>
    <row r="270" spans="1:9" hidden="1" outlineLevel="1">
      <c r="A270" s="30"/>
      <c r="C270" s="31"/>
      <c r="D270" s="31"/>
      <c r="E270" s="32"/>
    </row>
    <row r="271" spans="1:9" hidden="1" outlineLevel="1">
      <c r="A271" s="30"/>
      <c r="C271" s="31"/>
      <c r="D271" s="31"/>
      <c r="E271" s="32"/>
    </row>
    <row r="272" spans="1:9" hidden="1" outlineLevel="1">
      <c r="A272" s="30"/>
      <c r="C272" s="31"/>
      <c r="D272" s="31"/>
    </row>
    <row r="273" spans="1:5" hidden="1" outlineLevel="1">
      <c r="A273" s="30"/>
      <c r="C273" s="31"/>
      <c r="D273" s="31"/>
    </row>
    <row r="274" spans="1:5" hidden="1" outlineLevel="1">
      <c r="A274" s="30"/>
      <c r="C274" s="31"/>
      <c r="D274" s="33"/>
      <c r="E274" s="93"/>
    </row>
    <row r="275" spans="1:5" hidden="1" outlineLevel="1">
      <c r="A275" s="30"/>
      <c r="C275" s="33"/>
      <c r="D275" s="33"/>
      <c r="E275" s="93"/>
    </row>
    <row r="276" spans="1:5" hidden="1" outlineLevel="1">
      <c r="A276" s="30"/>
      <c r="C276" s="33"/>
      <c r="D276" s="33"/>
      <c r="E276" s="93"/>
    </row>
    <row r="277" spans="1:5" hidden="1" outlineLevel="1">
      <c r="A277" s="30"/>
      <c r="C277" s="31"/>
      <c r="D277" s="31"/>
      <c r="E277" s="32"/>
    </row>
    <row r="278" spans="1:5" hidden="1" outlineLevel="1">
      <c r="A278" s="30"/>
      <c r="C278" s="31"/>
      <c r="D278" s="31"/>
    </row>
    <row r="279" spans="1:5" hidden="1" outlineLevel="1">
      <c r="A279" s="30"/>
      <c r="C279" s="33"/>
      <c r="D279" s="33"/>
      <c r="E279" s="93"/>
    </row>
    <row r="280" spans="1:5" hidden="1" outlineLevel="1">
      <c r="A280" s="30"/>
      <c r="C280" s="31"/>
      <c r="D280" s="31"/>
    </row>
    <row r="281" spans="1:5" hidden="1" outlineLevel="1">
      <c r="A281" s="30"/>
      <c r="C281" s="31"/>
      <c r="D281" s="31"/>
    </row>
    <row r="282" spans="1:5" hidden="1" outlineLevel="1">
      <c r="A282" s="30"/>
      <c r="C282" s="31"/>
      <c r="D282" s="31"/>
    </row>
    <row r="283" spans="1:5" hidden="1" outlineLevel="1">
      <c r="A283" s="30"/>
      <c r="C283" s="31"/>
      <c r="D283" s="31"/>
    </row>
    <row r="284" spans="1:5" hidden="1" outlineLevel="1">
      <c r="A284" s="30"/>
      <c r="C284" s="31"/>
      <c r="D284" s="31"/>
    </row>
    <row r="285" spans="1:5" hidden="1" outlineLevel="1">
      <c r="A285" s="30"/>
      <c r="C285" s="31"/>
      <c r="D285" s="31"/>
    </row>
    <row r="286" spans="1:5" hidden="1" outlineLevel="1">
      <c r="A286" s="30"/>
      <c r="C286" s="31"/>
      <c r="D286" s="31"/>
      <c r="E286" s="32"/>
    </row>
    <row r="287" spans="1:5" hidden="1" outlineLevel="1">
      <c r="A287" s="30"/>
      <c r="C287" s="31"/>
      <c r="D287" s="31"/>
      <c r="E287" s="32"/>
    </row>
    <row r="288" spans="1:5" hidden="1" outlineLevel="1">
      <c r="A288" s="30"/>
      <c r="C288" s="31"/>
      <c r="D288" s="31"/>
      <c r="E288" s="32"/>
    </row>
    <row r="289" spans="1:5" hidden="1" outlineLevel="1">
      <c r="A289" s="30"/>
      <c r="C289" s="31"/>
      <c r="D289" s="31"/>
      <c r="E289" s="32"/>
    </row>
    <row r="290" spans="1:5" hidden="1" outlineLevel="1">
      <c r="A290" s="30"/>
      <c r="C290" s="31"/>
      <c r="D290" s="31"/>
      <c r="E290" s="32"/>
    </row>
    <row r="291" spans="1:5" hidden="1" outlineLevel="1">
      <c r="A291" s="30"/>
      <c r="C291" s="31"/>
      <c r="D291" s="31"/>
      <c r="E291" s="32"/>
    </row>
    <row r="292" spans="1:5" hidden="1" outlineLevel="1">
      <c r="A292" s="30"/>
      <c r="C292" s="31"/>
      <c r="D292" s="31"/>
    </row>
    <row r="293" spans="1:5" hidden="1" outlineLevel="1">
      <c r="A293" s="30"/>
      <c r="C293" s="31"/>
      <c r="D293" s="31"/>
    </row>
    <row r="294" spans="1:5" hidden="1" outlineLevel="1">
      <c r="A294" s="30"/>
      <c r="C294" s="31"/>
      <c r="D294" s="33"/>
      <c r="E294" s="93"/>
    </row>
    <row r="295" spans="1:5" hidden="1" outlineLevel="1">
      <c r="A295" s="30"/>
      <c r="C295" s="33"/>
      <c r="D295" s="33"/>
      <c r="E295" s="93"/>
    </row>
    <row r="296" spans="1:5" hidden="1" outlineLevel="1">
      <c r="A296" s="30"/>
      <c r="C296" s="33"/>
      <c r="D296" s="33"/>
      <c r="E296" s="93"/>
    </row>
    <row r="297" spans="1:5" hidden="1" outlineLevel="1">
      <c r="A297" s="30"/>
      <c r="C297" s="31"/>
      <c r="D297" s="31"/>
      <c r="E297" s="32"/>
    </row>
    <row r="298" spans="1:5" hidden="1" outlineLevel="1">
      <c r="A298" s="30"/>
      <c r="C298" s="31"/>
      <c r="D298" s="31"/>
    </row>
    <row r="299" spans="1:5" hidden="1" outlineLevel="1">
      <c r="A299" s="30"/>
      <c r="C299" s="33"/>
      <c r="D299" s="33"/>
      <c r="E299" s="93"/>
    </row>
  </sheetData>
  <autoFilter ref="A1:I299" xr:uid="{D268DE97-45DD-4A8B-8749-41C9EAE31030}">
    <filterColumn colId="8">
      <customFilters>
        <customFilter val="*sta-*"/>
      </customFilters>
    </filterColumn>
    <sortState xmlns:xlrd2="http://schemas.microsoft.com/office/spreadsheetml/2017/richdata2" ref="A2:I299">
      <sortCondition ref="A1:A299"/>
    </sortState>
  </autoFilter>
  <sortState xmlns:xlrd2="http://schemas.microsoft.com/office/spreadsheetml/2017/richdata2" ref="A9:I259">
    <sortCondition ref="A2:A299"/>
    <sortCondition ref="C2:C299"/>
  </sortState>
  <conditionalFormatting sqref="I1:I10 I12:I63 I67:I111 I114:I122 I125:I161 I163:I214 I218:I258 I261:I269 I272:I299">
    <cfRule type="containsText" dxfId="8" priority="2" operator="containsText" text="STA-">
      <formula>NOT(ISERROR(SEARCH("STA-",I1)))</formula>
    </cfRule>
  </conditionalFormatting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8278-3440-4862-9D29-3137BEEE4495}">
  <sheetPr>
    <pageSetUpPr fitToPage="1"/>
  </sheetPr>
  <dimension ref="A1:AA176"/>
  <sheetViews>
    <sheetView topLeftCell="A131" zoomScale="85" zoomScaleNormal="85" workbookViewId="0">
      <selection activeCell="D54" sqref="D54"/>
    </sheetView>
  </sheetViews>
  <sheetFormatPr defaultRowHeight="14"/>
  <cols>
    <col min="1" max="1" width="21.33203125" bestFit="1" customWidth="1"/>
    <col min="2" max="2" width="21.33203125" customWidth="1"/>
    <col min="6" max="6" width="18.33203125" customWidth="1"/>
    <col min="12" max="12" width="22.25" customWidth="1"/>
    <col min="13" max="13" width="8.75" customWidth="1"/>
    <col min="14" max="14" width="6.33203125" customWidth="1"/>
    <col min="15" max="15" width="46.33203125" bestFit="1" customWidth="1"/>
    <col min="16" max="16" width="21" customWidth="1"/>
    <col min="17" max="17" width="21.33203125" bestFit="1" customWidth="1"/>
    <col min="22" max="22" width="14.75" customWidth="1"/>
    <col min="27" max="27" width="9" style="88"/>
  </cols>
  <sheetData>
    <row r="1" spans="1:26" ht="14.5" thickBot="1">
      <c r="A1" s="29" t="s">
        <v>164</v>
      </c>
      <c r="B1" s="29" t="s">
        <v>165</v>
      </c>
      <c r="C1" s="29" t="s">
        <v>166</v>
      </c>
      <c r="D1" s="29" t="s">
        <v>167</v>
      </c>
      <c r="E1" s="35" t="s">
        <v>168</v>
      </c>
      <c r="F1" s="29" t="s">
        <v>178</v>
      </c>
      <c r="G1" s="29" t="s">
        <v>207</v>
      </c>
      <c r="H1" s="29" t="s">
        <v>1138</v>
      </c>
      <c r="I1" s="29" t="s">
        <v>1139</v>
      </c>
      <c r="J1" s="29"/>
      <c r="K1" s="29"/>
      <c r="L1" s="29"/>
      <c r="M1" s="29"/>
      <c r="N1" s="29"/>
      <c r="O1" s="29" t="s">
        <v>1154</v>
      </c>
    </row>
    <row r="2" spans="1:26">
      <c r="A2" s="30">
        <v>45206</v>
      </c>
      <c r="B2" t="s">
        <v>175</v>
      </c>
      <c r="C2" s="31">
        <v>0.5625</v>
      </c>
      <c r="D2" s="31">
        <v>0.60416666666424135</v>
      </c>
      <c r="E2" s="34" t="s">
        <v>171</v>
      </c>
      <c r="F2" s="37" t="s">
        <v>204</v>
      </c>
      <c r="G2" t="s">
        <v>208</v>
      </c>
      <c r="H2" t="s">
        <v>1141</v>
      </c>
      <c r="I2" t="s">
        <v>1142</v>
      </c>
    </row>
    <row r="3" spans="1:26" ht="14.5" thickBot="1">
      <c r="A3" s="30">
        <v>45207</v>
      </c>
      <c r="B3" t="s">
        <v>176</v>
      </c>
      <c r="C3" s="31">
        <v>0.5</v>
      </c>
      <c r="D3" s="31">
        <v>0.54166666666666663</v>
      </c>
      <c r="E3" s="32">
        <v>4.1666666666666664E-2</v>
      </c>
      <c r="F3" s="37" t="s">
        <v>180</v>
      </c>
      <c r="G3" t="s">
        <v>208</v>
      </c>
      <c r="H3" t="s">
        <v>1143</v>
      </c>
      <c r="I3" t="s">
        <v>1144</v>
      </c>
      <c r="Q3" s="87" t="s">
        <v>1147</v>
      </c>
      <c r="R3" s="7"/>
      <c r="S3" s="7"/>
      <c r="T3" s="7"/>
      <c r="U3" s="7"/>
      <c r="V3" s="7"/>
      <c r="W3" s="7"/>
      <c r="Y3" s="7"/>
    </row>
    <row r="4" spans="1:26">
      <c r="A4" s="30">
        <v>45208</v>
      </c>
      <c r="B4" t="s">
        <v>177</v>
      </c>
      <c r="C4" s="33">
        <v>0.57291666666666663</v>
      </c>
      <c r="D4" s="33">
        <v>0.61458333333575865</v>
      </c>
      <c r="E4" s="36" t="s">
        <v>171</v>
      </c>
      <c r="F4" s="37" t="s">
        <v>179</v>
      </c>
      <c r="G4" t="s">
        <v>208</v>
      </c>
      <c r="H4" t="s">
        <v>1145</v>
      </c>
      <c r="I4" t="s">
        <v>1146</v>
      </c>
      <c r="Q4" s="83" t="s">
        <v>1148</v>
      </c>
      <c r="R4" s="83"/>
      <c r="S4" s="83"/>
      <c r="T4" s="83"/>
      <c r="U4" s="83"/>
      <c r="V4" s="83"/>
      <c r="W4" s="83"/>
      <c r="X4" s="79" t="s">
        <v>234</v>
      </c>
    </row>
    <row r="5" spans="1:26">
      <c r="A5" s="30"/>
      <c r="C5" s="33"/>
      <c r="D5" s="33"/>
      <c r="E5" s="36"/>
      <c r="X5" s="80"/>
    </row>
    <row r="6" spans="1:26" ht="14.5" thickBot="1">
      <c r="A6" s="30">
        <v>45205</v>
      </c>
      <c r="B6" t="s">
        <v>173</v>
      </c>
      <c r="C6" s="31">
        <v>0.34375</v>
      </c>
      <c r="D6" s="31">
        <v>0.38541666666666669</v>
      </c>
      <c r="E6" s="32">
        <v>4.1666666666666664E-2</v>
      </c>
      <c r="F6" t="s">
        <v>15</v>
      </c>
      <c r="G6" t="s">
        <v>209</v>
      </c>
      <c r="H6">
        <v>5</v>
      </c>
      <c r="I6">
        <v>3</v>
      </c>
      <c r="Q6" s="30">
        <v>45205</v>
      </c>
      <c r="R6" t="s">
        <v>173</v>
      </c>
      <c r="S6" s="31">
        <v>0.34375</v>
      </c>
      <c r="T6" s="31">
        <v>0.38541666666666669</v>
      </c>
      <c r="U6" s="32">
        <v>4.1666666666666664E-2</v>
      </c>
      <c r="V6" t="s">
        <v>15</v>
      </c>
      <c r="W6" t="s">
        <v>209</v>
      </c>
      <c r="X6" s="80" t="str">
        <f>IF(Y6=Z6,"Yay!","HELP")</f>
        <v>Yay!</v>
      </c>
      <c r="Y6" t="str">
        <f t="shared" ref="Y6:Y37" si="0">A6&amp;B6&amp;C6&amp;F6</f>
        <v>45205Kinex Arena0.34375S3 Game 1</v>
      </c>
      <c r="Z6" t="str">
        <f>Q6&amp;R6&amp;S6&amp;V6</f>
        <v>45205Kinex Arena0.34375S3 Game 1</v>
      </c>
    </row>
    <row r="7" spans="1:26">
      <c r="A7" s="30">
        <v>45205</v>
      </c>
      <c r="B7" t="s">
        <v>173</v>
      </c>
      <c r="C7" s="31">
        <v>0.39583333333333331</v>
      </c>
      <c r="D7" s="31">
        <v>0.4375</v>
      </c>
      <c r="E7" s="32">
        <v>4.1666666666666664E-2</v>
      </c>
      <c r="F7" t="s">
        <v>30</v>
      </c>
      <c r="G7" t="s">
        <v>209</v>
      </c>
      <c r="H7">
        <v>2</v>
      </c>
      <c r="I7">
        <v>6</v>
      </c>
      <c r="K7" s="73">
        <v>1</v>
      </c>
      <c r="L7" s="74" t="s">
        <v>317</v>
      </c>
      <c r="M7" s="74">
        <f>COUNTIF($H$6:$I$14,K7)</f>
        <v>3</v>
      </c>
      <c r="O7" s="82" t="s">
        <v>1149</v>
      </c>
      <c r="Q7" s="30">
        <v>45205</v>
      </c>
      <c r="R7" t="s">
        <v>173</v>
      </c>
      <c r="S7" s="31">
        <v>0.39583333333333331</v>
      </c>
      <c r="T7" s="31">
        <v>0.4375</v>
      </c>
      <c r="U7" s="32">
        <v>4.1666666666666664E-2</v>
      </c>
      <c r="V7" t="s">
        <v>30</v>
      </c>
      <c r="W7" t="s">
        <v>209</v>
      </c>
      <c r="X7" s="80" t="str">
        <f t="shared" ref="X7:X70" si="1">IF(Y7=Z7,"Yay!","HELP")</f>
        <v>Yay!</v>
      </c>
      <c r="Y7" t="str">
        <f t="shared" si="0"/>
        <v>45205Kinex Arena0.395833333333333S3 Game 2</v>
      </c>
      <c r="Z7" t="str">
        <f t="shared" ref="Z7:Z70" si="2">Q7&amp;R7&amp;S7&amp;V7</f>
        <v>45205Kinex Arena0.395833333333333S3 Game 2</v>
      </c>
    </row>
    <row r="8" spans="1:26">
      <c r="A8" s="50">
        <v>45205</v>
      </c>
      <c r="B8" s="7" t="s">
        <v>175</v>
      </c>
      <c r="C8" s="51">
        <v>0.44791666666424135</v>
      </c>
      <c r="D8" s="51">
        <v>0.48958333333575865</v>
      </c>
      <c r="E8" s="52">
        <v>4.1666666666666664E-2</v>
      </c>
      <c r="F8" s="7" t="s">
        <v>45</v>
      </c>
      <c r="G8" s="7" t="s">
        <v>209</v>
      </c>
      <c r="H8" s="7">
        <v>1</v>
      </c>
      <c r="I8" s="7">
        <v>4</v>
      </c>
      <c r="K8" s="75">
        <v>2</v>
      </c>
      <c r="L8" s="76" t="s">
        <v>320</v>
      </c>
      <c r="M8" s="76">
        <f t="shared" ref="M8:M12" si="3">COUNTIF($H$6:$I$14,K8)</f>
        <v>3</v>
      </c>
      <c r="O8" s="84" t="s">
        <v>1153</v>
      </c>
      <c r="Q8" s="30">
        <v>45205</v>
      </c>
      <c r="R8" t="s">
        <v>175</v>
      </c>
      <c r="S8" s="31">
        <v>0.44791666666424135</v>
      </c>
      <c r="T8" s="31">
        <v>0.48958333333575865</v>
      </c>
      <c r="U8" s="34" t="s">
        <v>171</v>
      </c>
      <c r="V8" t="s">
        <v>45</v>
      </c>
      <c r="W8" t="s">
        <v>209</v>
      </c>
      <c r="X8" s="80" t="str">
        <f t="shared" si="1"/>
        <v>Yay!</v>
      </c>
      <c r="Y8" t="str">
        <f t="shared" si="0"/>
        <v>45205SPI1 - Performance Arena0.447916666664241S3 Game 3</v>
      </c>
      <c r="Z8" t="str">
        <f t="shared" si="2"/>
        <v>45205SPI1 - Performance Arena0.447916666664241S3 Game 3</v>
      </c>
    </row>
    <row r="9" spans="1:26">
      <c r="A9" s="30">
        <v>45206</v>
      </c>
      <c r="B9" t="s">
        <v>169</v>
      </c>
      <c r="C9" s="31">
        <v>0.36458333333575865</v>
      </c>
      <c r="D9" s="31">
        <v>0.40625</v>
      </c>
      <c r="E9" s="32">
        <v>4.1666666666666664E-2</v>
      </c>
      <c r="F9" t="s">
        <v>59</v>
      </c>
      <c r="G9" t="s">
        <v>209</v>
      </c>
      <c r="H9">
        <v>2</v>
      </c>
      <c r="I9">
        <v>4</v>
      </c>
      <c r="K9" s="75">
        <v>3</v>
      </c>
      <c r="L9" s="76" t="s">
        <v>268</v>
      </c>
      <c r="M9" s="76">
        <f t="shared" si="3"/>
        <v>3</v>
      </c>
      <c r="O9" s="82" t="s">
        <v>1151</v>
      </c>
      <c r="Q9" s="30">
        <v>45206</v>
      </c>
      <c r="R9" t="s">
        <v>169</v>
      </c>
      <c r="S9" s="31">
        <v>0.36458333333575865</v>
      </c>
      <c r="T9" s="31">
        <v>0.40625</v>
      </c>
      <c r="U9" s="32">
        <v>4.1666666666666664E-2</v>
      </c>
      <c r="V9" t="s">
        <v>59</v>
      </c>
      <c r="W9" t="s">
        <v>209</v>
      </c>
      <c r="X9" s="80" t="str">
        <f t="shared" si="1"/>
        <v>Yay!</v>
      </c>
      <c r="Y9" t="str">
        <f t="shared" si="0"/>
        <v>45206Jarome Iginla Arena0.364583333335759S3 Game 4</v>
      </c>
      <c r="Z9" t="str">
        <f t="shared" si="2"/>
        <v>45206Jarome Iginla Arena0.364583333335759S3 Game 4</v>
      </c>
    </row>
    <row r="10" spans="1:26">
      <c r="A10" s="30">
        <v>45206</v>
      </c>
      <c r="B10" t="s">
        <v>173</v>
      </c>
      <c r="C10" s="31">
        <v>0.39583333333575865</v>
      </c>
      <c r="D10" s="31">
        <v>0.4375</v>
      </c>
      <c r="E10" s="32">
        <v>4.1666666666666664E-2</v>
      </c>
      <c r="F10" t="s">
        <v>73</v>
      </c>
      <c r="G10" t="s">
        <v>209</v>
      </c>
      <c r="H10">
        <v>3</v>
      </c>
      <c r="I10">
        <v>1</v>
      </c>
      <c r="K10" s="75">
        <v>4</v>
      </c>
      <c r="L10" s="76" t="s">
        <v>279</v>
      </c>
      <c r="M10" s="76">
        <f t="shared" si="3"/>
        <v>3</v>
      </c>
      <c r="O10" s="82" t="s">
        <v>1152</v>
      </c>
      <c r="Q10" s="30">
        <v>45206</v>
      </c>
      <c r="R10" t="s">
        <v>173</v>
      </c>
      <c r="S10" s="31">
        <v>0.39583333333575865</v>
      </c>
      <c r="T10" s="31">
        <v>0.4375</v>
      </c>
      <c r="U10" s="32">
        <v>4.1666666666666664E-2</v>
      </c>
      <c r="V10" t="s">
        <v>73</v>
      </c>
      <c r="W10" t="s">
        <v>209</v>
      </c>
      <c r="X10" s="80" t="str">
        <f t="shared" si="1"/>
        <v>Yay!</v>
      </c>
      <c r="Y10" t="str">
        <f t="shared" si="0"/>
        <v>45206Kinex Arena0.395833333335759S3 Game 5</v>
      </c>
      <c r="Z10" t="str">
        <f t="shared" si="2"/>
        <v>45206Kinex Arena0.395833333335759S3 Game 5</v>
      </c>
    </row>
    <row r="11" spans="1:26">
      <c r="A11" s="50">
        <v>45206</v>
      </c>
      <c r="B11" s="7" t="s">
        <v>177</v>
      </c>
      <c r="C11" s="51">
        <v>0.45833333333575865</v>
      </c>
      <c r="D11" s="85">
        <v>0.5</v>
      </c>
      <c r="E11" s="53" t="s">
        <v>171</v>
      </c>
      <c r="F11" s="7" t="s">
        <v>87</v>
      </c>
      <c r="G11" s="7" t="s">
        <v>209</v>
      </c>
      <c r="H11" s="7">
        <v>5</v>
      </c>
      <c r="I11" s="7">
        <v>6</v>
      </c>
      <c r="K11" s="75">
        <v>5</v>
      </c>
      <c r="L11" s="76" t="s">
        <v>293</v>
      </c>
      <c r="M11" s="76">
        <f t="shared" si="3"/>
        <v>3</v>
      </c>
      <c r="Q11" s="30">
        <v>45206</v>
      </c>
      <c r="R11" t="s">
        <v>177</v>
      </c>
      <c r="S11" s="31">
        <v>0.45833333333575865</v>
      </c>
      <c r="T11" s="31">
        <v>0.5</v>
      </c>
      <c r="U11" s="34" t="s">
        <v>171</v>
      </c>
      <c r="V11" t="s">
        <v>87</v>
      </c>
      <c r="W11" t="s">
        <v>209</v>
      </c>
      <c r="X11" s="80" t="str">
        <f t="shared" si="1"/>
        <v>Yay!</v>
      </c>
      <c r="Y11" t="str">
        <f t="shared" si="0"/>
        <v>45206SPI3 - Mark Messier Arena0.458333333335759S3 Game 6</v>
      </c>
      <c r="Z11" t="str">
        <f t="shared" si="2"/>
        <v>45206SPI3 - Mark Messier Arena0.458333333335759S3 Game 6</v>
      </c>
    </row>
    <row r="12" spans="1:26" ht="14.5" thickBot="1">
      <c r="A12" s="30">
        <v>45206</v>
      </c>
      <c r="B12" t="s">
        <v>169</v>
      </c>
      <c r="C12" s="86">
        <v>0.57291666666666663</v>
      </c>
      <c r="D12" s="31">
        <v>0.61458333333333337</v>
      </c>
      <c r="E12" s="32">
        <v>4.1666666666666664E-2</v>
      </c>
      <c r="F12" t="s">
        <v>101</v>
      </c>
      <c r="G12" t="s">
        <v>209</v>
      </c>
      <c r="H12">
        <v>4</v>
      </c>
      <c r="I12">
        <v>6</v>
      </c>
      <c r="K12" s="77">
        <v>6</v>
      </c>
      <c r="L12" s="78" t="s">
        <v>306</v>
      </c>
      <c r="M12" s="78">
        <f t="shared" si="3"/>
        <v>3</v>
      </c>
      <c r="Q12" s="30">
        <v>45206</v>
      </c>
      <c r="R12" t="s">
        <v>169</v>
      </c>
      <c r="S12" s="31">
        <v>0.57291666666666663</v>
      </c>
      <c r="T12" s="31">
        <v>0.61458333333333337</v>
      </c>
      <c r="U12" s="32">
        <v>4.1666666666666664E-2</v>
      </c>
      <c r="V12" t="s">
        <v>101</v>
      </c>
      <c r="W12" t="s">
        <v>209</v>
      </c>
      <c r="X12" s="80" t="str">
        <f t="shared" si="1"/>
        <v>Yay!</v>
      </c>
      <c r="Y12" t="str">
        <f t="shared" si="0"/>
        <v>45206Jarome Iginla Arena0.572916666666667S3 Game 7</v>
      </c>
      <c r="Z12" t="str">
        <f t="shared" si="2"/>
        <v>45206Jarome Iginla Arena0.572916666666667S3 Game 7</v>
      </c>
    </row>
    <row r="13" spans="1:26">
      <c r="A13" s="30">
        <v>45206</v>
      </c>
      <c r="B13" t="s">
        <v>176</v>
      </c>
      <c r="C13" s="31">
        <v>0.59375</v>
      </c>
      <c r="D13" s="31">
        <v>0.63541666666424135</v>
      </c>
      <c r="E13" s="34" t="s">
        <v>171</v>
      </c>
      <c r="F13" t="s">
        <v>113</v>
      </c>
      <c r="G13" t="s">
        <v>209</v>
      </c>
      <c r="H13">
        <v>2</v>
      </c>
      <c r="I13">
        <v>3</v>
      </c>
      <c r="Q13" s="30">
        <v>45206</v>
      </c>
      <c r="R13" t="s">
        <v>176</v>
      </c>
      <c r="S13" s="31">
        <v>0.59375</v>
      </c>
      <c r="T13" s="31">
        <v>0.63541666666424135</v>
      </c>
      <c r="U13" s="34" t="s">
        <v>171</v>
      </c>
      <c r="V13" t="s">
        <v>113</v>
      </c>
      <c r="W13" t="s">
        <v>209</v>
      </c>
      <c r="X13" s="80" t="str">
        <f t="shared" si="1"/>
        <v>Yay!</v>
      </c>
      <c r="Y13" t="str">
        <f t="shared" si="0"/>
        <v>45206SPI2 - Troy Murray Arena0.59375S3 Game 8</v>
      </c>
      <c r="Z13" t="str">
        <f t="shared" si="2"/>
        <v>45206SPI2 - Troy Murray Arena0.59375S3 Game 8</v>
      </c>
    </row>
    <row r="14" spans="1:26">
      <c r="A14" s="50">
        <v>45206</v>
      </c>
      <c r="B14" s="7" t="s">
        <v>173</v>
      </c>
      <c r="C14" s="51">
        <v>0.65625</v>
      </c>
      <c r="D14" s="51">
        <v>0.69791666666666663</v>
      </c>
      <c r="E14" s="52">
        <v>4.1666666666666664E-2</v>
      </c>
      <c r="F14" s="7" t="s">
        <v>122</v>
      </c>
      <c r="G14" s="7" t="s">
        <v>209</v>
      </c>
      <c r="H14" s="7">
        <v>1</v>
      </c>
      <c r="I14" s="7">
        <v>5</v>
      </c>
      <c r="K14" t="s">
        <v>233</v>
      </c>
      <c r="Q14" s="30">
        <v>45206</v>
      </c>
      <c r="R14" t="s">
        <v>173</v>
      </c>
      <c r="S14" s="31">
        <v>0.65625</v>
      </c>
      <c r="T14" s="31">
        <v>0.69791666666666663</v>
      </c>
      <c r="U14" s="32">
        <v>4.1666666666666664E-2</v>
      </c>
      <c r="V14" t="s">
        <v>122</v>
      </c>
      <c r="W14" t="s">
        <v>209</v>
      </c>
      <c r="X14" s="80" t="str">
        <f t="shared" si="1"/>
        <v>Yay!</v>
      </c>
      <c r="Y14" t="str">
        <f t="shared" si="0"/>
        <v>45206Kinex Arena0.65625S3 Game 9</v>
      </c>
      <c r="Z14" t="str">
        <f t="shared" si="2"/>
        <v>45206Kinex Arena0.65625S3 Game 9</v>
      </c>
    </row>
    <row r="15" spans="1:26">
      <c r="A15" s="30">
        <v>45207</v>
      </c>
      <c r="B15" t="s">
        <v>176</v>
      </c>
      <c r="C15" s="31">
        <v>0.55208333333333337</v>
      </c>
      <c r="D15" s="31">
        <v>0.60416666666666663</v>
      </c>
      <c r="E15" s="32">
        <v>5.2083333333333336E-2</v>
      </c>
      <c r="F15" t="s">
        <v>131</v>
      </c>
      <c r="G15" t="s">
        <v>209</v>
      </c>
      <c r="Q15" s="30">
        <v>45207</v>
      </c>
      <c r="R15" t="s">
        <v>176</v>
      </c>
      <c r="S15" s="31">
        <v>0.55208333333333337</v>
      </c>
      <c r="T15" s="31">
        <v>0.60416666666666663</v>
      </c>
      <c r="U15" s="32">
        <v>5.2083333333333336E-2</v>
      </c>
      <c r="V15" t="s">
        <v>131</v>
      </c>
      <c r="W15" t="s">
        <v>209</v>
      </c>
      <c r="X15" s="80" t="str">
        <f t="shared" si="1"/>
        <v>Yay!</v>
      </c>
      <c r="Y15" t="str">
        <f t="shared" si="0"/>
        <v>45207SPI2 - Troy Murray Arena0.552083333333333S3 Final</v>
      </c>
      <c r="Z15" t="str">
        <f t="shared" si="2"/>
        <v>45207SPI2 - Troy Murray Arena0.552083333333333S3 Final</v>
      </c>
    </row>
    <row r="16" spans="1:26">
      <c r="A16" s="30"/>
      <c r="C16" s="33"/>
      <c r="D16" s="33"/>
      <c r="E16" s="36"/>
      <c r="X16" s="80" t="str">
        <f t="shared" si="1"/>
        <v>Yay!</v>
      </c>
      <c r="Y16" t="str">
        <f t="shared" si="0"/>
        <v/>
      </c>
      <c r="Z16" t="str">
        <f t="shared" si="2"/>
        <v/>
      </c>
    </row>
    <row r="17" spans="1:26" ht="14.5" thickBot="1">
      <c r="A17" s="30">
        <v>45205</v>
      </c>
      <c r="B17" t="s">
        <v>217</v>
      </c>
      <c r="C17" s="31">
        <v>0.35416666666666669</v>
      </c>
      <c r="D17" s="31">
        <v>0.39583333333333331</v>
      </c>
      <c r="E17" s="34" t="s">
        <v>171</v>
      </c>
      <c r="F17" t="s">
        <v>16</v>
      </c>
      <c r="G17" t="s">
        <v>1</v>
      </c>
      <c r="H17">
        <v>2</v>
      </c>
      <c r="I17">
        <v>3</v>
      </c>
      <c r="Q17" s="30">
        <v>45205</v>
      </c>
      <c r="R17" t="s">
        <v>217</v>
      </c>
      <c r="S17" s="31">
        <v>0.35416666666666669</v>
      </c>
      <c r="T17" s="31">
        <v>0.39583333333333331</v>
      </c>
      <c r="U17" s="34" t="s">
        <v>171</v>
      </c>
      <c r="V17" t="s">
        <v>16</v>
      </c>
      <c r="W17" t="s">
        <v>1</v>
      </c>
      <c r="X17" s="80" t="str">
        <f t="shared" si="1"/>
        <v>Yay!</v>
      </c>
      <c r="Y17" t="str">
        <f t="shared" si="0"/>
        <v>45205Calahoo0.35416666666666712A Game 1</v>
      </c>
      <c r="Z17" t="str">
        <f t="shared" si="2"/>
        <v>45205Calahoo0.35416666666666712A Game 1</v>
      </c>
    </row>
    <row r="18" spans="1:26">
      <c r="A18" s="30">
        <v>45205</v>
      </c>
      <c r="B18" t="s">
        <v>177</v>
      </c>
      <c r="C18" s="31">
        <v>0.40625</v>
      </c>
      <c r="D18" s="31">
        <v>0.44791666666424135</v>
      </c>
      <c r="E18" s="34" t="s">
        <v>171</v>
      </c>
      <c r="F18" t="s">
        <v>31</v>
      </c>
      <c r="G18" t="s">
        <v>1</v>
      </c>
      <c r="H18">
        <v>6</v>
      </c>
      <c r="I18">
        <v>5</v>
      </c>
      <c r="K18" s="73">
        <v>1</v>
      </c>
      <c r="L18" s="74" t="s">
        <v>372</v>
      </c>
      <c r="M18" s="74">
        <f>COUNTIF($H$17:$I$25,K18)</f>
        <v>3</v>
      </c>
      <c r="Q18" s="30">
        <v>45205</v>
      </c>
      <c r="R18" t="s">
        <v>177</v>
      </c>
      <c r="S18" s="31">
        <v>0.40625</v>
      </c>
      <c r="T18" s="31">
        <v>0.44791666666424135</v>
      </c>
      <c r="U18" s="34" t="s">
        <v>171</v>
      </c>
      <c r="V18" t="s">
        <v>31</v>
      </c>
      <c r="W18" t="s">
        <v>1</v>
      </c>
      <c r="X18" s="80" t="str">
        <f t="shared" si="1"/>
        <v>Yay!</v>
      </c>
      <c r="Y18" t="str">
        <f t="shared" si="0"/>
        <v>45205SPI3 - Mark Messier Arena0.4062512A Game 2</v>
      </c>
      <c r="Z18" t="str">
        <f t="shared" si="2"/>
        <v>45205SPI3 - Mark Messier Arena0.4062512A Game 2</v>
      </c>
    </row>
    <row r="19" spans="1:26">
      <c r="A19" s="50">
        <v>45205</v>
      </c>
      <c r="B19" s="7" t="s">
        <v>176</v>
      </c>
      <c r="C19" s="51">
        <v>0.44791666666424135</v>
      </c>
      <c r="D19" s="85">
        <v>0.48958333333575865</v>
      </c>
      <c r="E19" s="53" t="s">
        <v>171</v>
      </c>
      <c r="F19" s="7" t="s">
        <v>46</v>
      </c>
      <c r="G19" s="7" t="s">
        <v>1</v>
      </c>
      <c r="H19" s="7">
        <v>1</v>
      </c>
      <c r="I19" s="7">
        <v>4</v>
      </c>
      <c r="K19" s="75">
        <v>2</v>
      </c>
      <c r="L19" s="76" t="s">
        <v>360</v>
      </c>
      <c r="M19" s="76">
        <f t="shared" ref="M19:M23" si="4">COUNTIF($H$17:$I$25,K19)</f>
        <v>3</v>
      </c>
      <c r="O19" s="82" t="s">
        <v>1149</v>
      </c>
      <c r="Q19" s="30">
        <v>45205</v>
      </c>
      <c r="R19" t="s">
        <v>176</v>
      </c>
      <c r="S19" s="31">
        <v>0.44791666666424135</v>
      </c>
      <c r="T19" s="31">
        <v>0.48958333333575865</v>
      </c>
      <c r="U19" s="34" t="s">
        <v>171</v>
      </c>
      <c r="V19" t="s">
        <v>46</v>
      </c>
      <c r="W19" t="s">
        <v>1</v>
      </c>
      <c r="X19" s="80" t="str">
        <f t="shared" si="1"/>
        <v>Yay!</v>
      </c>
      <c r="Y19" t="str">
        <f t="shared" si="0"/>
        <v>45205SPI2 - Troy Murray Arena0.44791666666424112A Game 3</v>
      </c>
      <c r="Z19" t="str">
        <f t="shared" si="2"/>
        <v>45205SPI2 - Troy Murray Arena0.44791666666424112A Game 3</v>
      </c>
    </row>
    <row r="20" spans="1:26">
      <c r="A20" s="30">
        <v>45205</v>
      </c>
      <c r="B20" t="s">
        <v>175</v>
      </c>
      <c r="C20" s="86">
        <v>0.5625</v>
      </c>
      <c r="D20" s="31">
        <v>0.60416666666424135</v>
      </c>
      <c r="E20" s="34" t="s">
        <v>171</v>
      </c>
      <c r="F20" t="s">
        <v>60</v>
      </c>
      <c r="G20" t="s">
        <v>1</v>
      </c>
      <c r="H20">
        <v>4</v>
      </c>
      <c r="I20">
        <v>3</v>
      </c>
      <c r="K20" s="75">
        <v>3</v>
      </c>
      <c r="L20" s="76" t="s">
        <v>337</v>
      </c>
      <c r="M20" s="76">
        <f t="shared" si="4"/>
        <v>3</v>
      </c>
      <c r="O20" s="84" t="s">
        <v>1153</v>
      </c>
      <c r="Q20" s="30">
        <v>45205</v>
      </c>
      <c r="R20" t="s">
        <v>175</v>
      </c>
      <c r="S20" s="31">
        <v>0.5625</v>
      </c>
      <c r="T20" s="31">
        <v>0.60416666666424135</v>
      </c>
      <c r="U20" s="34" t="s">
        <v>171</v>
      </c>
      <c r="V20" t="s">
        <v>60</v>
      </c>
      <c r="W20" t="s">
        <v>1</v>
      </c>
      <c r="X20" s="80" t="str">
        <f t="shared" si="1"/>
        <v>Yay!</v>
      </c>
      <c r="Y20" t="str">
        <f t="shared" si="0"/>
        <v>45205SPI1 - Performance Arena0.562512A Game 4</v>
      </c>
      <c r="Z20" t="str">
        <f t="shared" si="2"/>
        <v>45205SPI1 - Performance Arena0.562512A Game 4</v>
      </c>
    </row>
    <row r="21" spans="1:26">
      <c r="A21" s="30">
        <v>45205</v>
      </c>
      <c r="B21" t="s">
        <v>176</v>
      </c>
      <c r="C21" s="31">
        <v>0.5625</v>
      </c>
      <c r="D21" s="31">
        <v>0.60416666666424135</v>
      </c>
      <c r="E21" s="34" t="s">
        <v>171</v>
      </c>
      <c r="F21" t="s">
        <v>74</v>
      </c>
      <c r="G21" t="s">
        <v>1</v>
      </c>
      <c r="H21">
        <v>2</v>
      </c>
      <c r="I21">
        <v>5</v>
      </c>
      <c r="K21" s="75">
        <v>4</v>
      </c>
      <c r="L21" s="76" t="s">
        <v>324</v>
      </c>
      <c r="M21" s="76">
        <f t="shared" si="4"/>
        <v>3</v>
      </c>
      <c r="O21" s="82" t="s">
        <v>1151</v>
      </c>
      <c r="Q21" s="30">
        <v>45205</v>
      </c>
      <c r="R21" t="s">
        <v>176</v>
      </c>
      <c r="S21" s="31">
        <v>0.5625</v>
      </c>
      <c r="T21" s="31">
        <v>0.60416666666424135</v>
      </c>
      <c r="U21" s="34" t="s">
        <v>171</v>
      </c>
      <c r="V21" t="s">
        <v>74</v>
      </c>
      <c r="W21" t="s">
        <v>1</v>
      </c>
      <c r="X21" s="80" t="str">
        <f t="shared" si="1"/>
        <v>Yay!</v>
      </c>
      <c r="Y21" t="str">
        <f t="shared" si="0"/>
        <v>45205SPI2 - Troy Murray Arena0.562512A Game 5</v>
      </c>
      <c r="Z21" t="str">
        <f t="shared" si="2"/>
        <v>45205SPI2 - Troy Murray Arena0.562512A Game 5</v>
      </c>
    </row>
    <row r="22" spans="1:26">
      <c r="A22" s="50">
        <v>45206</v>
      </c>
      <c r="B22" s="7" t="s">
        <v>169</v>
      </c>
      <c r="C22" s="51">
        <v>0.41666666666666669</v>
      </c>
      <c r="D22" s="51">
        <v>0.45833333333333331</v>
      </c>
      <c r="E22" s="52">
        <v>4.1666666666666664E-2</v>
      </c>
      <c r="F22" s="7" t="s">
        <v>88</v>
      </c>
      <c r="G22" s="7" t="s">
        <v>1</v>
      </c>
      <c r="H22" s="7">
        <v>1</v>
      </c>
      <c r="I22" s="7">
        <v>6</v>
      </c>
      <c r="K22" s="75">
        <v>5</v>
      </c>
      <c r="L22" s="76" t="s">
        <v>384</v>
      </c>
      <c r="M22" s="76">
        <f t="shared" si="4"/>
        <v>3</v>
      </c>
      <c r="O22" s="82" t="s">
        <v>1152</v>
      </c>
      <c r="Q22" s="30">
        <v>45206</v>
      </c>
      <c r="R22" t="s">
        <v>169</v>
      </c>
      <c r="S22" s="31">
        <v>0.41666666666666669</v>
      </c>
      <c r="T22" s="31">
        <v>0.45833333333333331</v>
      </c>
      <c r="U22" s="32">
        <v>4.1666666666666664E-2</v>
      </c>
      <c r="V22" t="s">
        <v>88</v>
      </c>
      <c r="W22" t="s">
        <v>1</v>
      </c>
      <c r="X22" s="80" t="str">
        <f t="shared" si="1"/>
        <v>Yay!</v>
      </c>
      <c r="Y22" t="str">
        <f t="shared" si="0"/>
        <v>45206Jarome Iginla Arena0.41666666666666712A Game 6</v>
      </c>
      <c r="Z22" t="str">
        <f t="shared" si="2"/>
        <v>45206Jarome Iginla Arena0.41666666666666712A Game 6</v>
      </c>
    </row>
    <row r="23" spans="1:26" ht="14.5" thickBot="1">
      <c r="A23" s="30">
        <v>45206</v>
      </c>
      <c r="B23" t="s">
        <v>217</v>
      </c>
      <c r="C23" s="31">
        <v>0.58333333333333337</v>
      </c>
      <c r="D23" s="31">
        <v>0.625</v>
      </c>
      <c r="E23" s="34" t="s">
        <v>171</v>
      </c>
      <c r="F23" t="s">
        <v>225</v>
      </c>
      <c r="G23" t="s">
        <v>1</v>
      </c>
      <c r="H23">
        <v>5</v>
      </c>
      <c r="I23">
        <v>4</v>
      </c>
      <c r="K23" s="77">
        <v>6</v>
      </c>
      <c r="L23" s="78" t="s">
        <v>347</v>
      </c>
      <c r="M23" s="78">
        <f t="shared" si="4"/>
        <v>3</v>
      </c>
      <c r="Q23" s="30">
        <v>45206</v>
      </c>
      <c r="R23" t="s">
        <v>217</v>
      </c>
      <c r="S23" s="31">
        <v>0.54166666666666663</v>
      </c>
      <c r="T23" s="31">
        <v>0.58333333333333337</v>
      </c>
      <c r="U23" s="34" t="s">
        <v>171</v>
      </c>
      <c r="V23" t="s">
        <v>225</v>
      </c>
      <c r="W23" t="s">
        <v>1</v>
      </c>
      <c r="X23" s="80" t="str">
        <f t="shared" si="1"/>
        <v>HELP</v>
      </c>
      <c r="Y23" t="str">
        <f t="shared" si="0"/>
        <v>45206Calahoo0.58333333333333312A Game 7</v>
      </c>
      <c r="Z23" t="str">
        <f t="shared" si="2"/>
        <v>45206Calahoo0.54166666666666712A Game 7</v>
      </c>
    </row>
    <row r="24" spans="1:26">
      <c r="A24" s="30">
        <v>45206</v>
      </c>
      <c r="B24" t="s">
        <v>169</v>
      </c>
      <c r="C24" s="31">
        <v>0.625</v>
      </c>
      <c r="D24" s="31">
        <v>0.66666666666666663</v>
      </c>
      <c r="E24" s="32">
        <v>4.1666666666666664E-2</v>
      </c>
      <c r="F24" t="s">
        <v>224</v>
      </c>
      <c r="G24" t="s">
        <v>1</v>
      </c>
      <c r="H24">
        <v>6</v>
      </c>
      <c r="I24">
        <v>2</v>
      </c>
      <c r="Q24" s="30">
        <v>45206</v>
      </c>
      <c r="R24" t="s">
        <v>169</v>
      </c>
      <c r="S24" s="31">
        <v>0.625</v>
      </c>
      <c r="T24" s="31">
        <v>0.66666666666666663</v>
      </c>
      <c r="U24" s="32">
        <v>4.1666666666666664E-2</v>
      </c>
      <c r="V24" t="s">
        <v>224</v>
      </c>
      <c r="W24" t="s">
        <v>1</v>
      </c>
      <c r="X24" s="80" t="str">
        <f t="shared" si="1"/>
        <v>Yay!</v>
      </c>
      <c r="Y24" t="str">
        <f t="shared" si="0"/>
        <v>45206Jarome Iginla Arena0.62512A Game 8</v>
      </c>
      <c r="Z24" t="str">
        <f t="shared" si="2"/>
        <v>45206Jarome Iginla Arena0.62512A Game 8</v>
      </c>
    </row>
    <row r="25" spans="1:26">
      <c r="A25" s="50">
        <v>45206</v>
      </c>
      <c r="B25" s="7" t="s">
        <v>169</v>
      </c>
      <c r="C25" s="51">
        <v>0.67708333333333337</v>
      </c>
      <c r="D25" s="51">
        <v>0.71875</v>
      </c>
      <c r="E25" s="52">
        <v>4.1666666666666664E-2</v>
      </c>
      <c r="F25" s="7" t="s">
        <v>223</v>
      </c>
      <c r="G25" s="7" t="s">
        <v>1</v>
      </c>
      <c r="H25" s="7">
        <v>3</v>
      </c>
      <c r="I25" s="7">
        <v>1</v>
      </c>
      <c r="Q25" s="30">
        <v>45206</v>
      </c>
      <c r="R25" t="s">
        <v>169</v>
      </c>
      <c r="S25" s="31">
        <v>0.67708333333333337</v>
      </c>
      <c r="T25" s="31">
        <v>0.71875</v>
      </c>
      <c r="U25" s="32">
        <v>4.1666666666666664E-2</v>
      </c>
      <c r="V25" t="s">
        <v>223</v>
      </c>
      <c r="W25" t="s">
        <v>1</v>
      </c>
      <c r="X25" s="80" t="str">
        <f t="shared" si="1"/>
        <v>Yay!</v>
      </c>
      <c r="Y25" t="str">
        <f t="shared" si="0"/>
        <v>45206Jarome Iginla Arena0.67708333333333312A Game 9</v>
      </c>
      <c r="Z25" t="str">
        <f t="shared" si="2"/>
        <v>45206Jarome Iginla Arena0.67708333333333312A Game 9</v>
      </c>
    </row>
    <row r="26" spans="1:26">
      <c r="A26" s="30">
        <v>45207</v>
      </c>
      <c r="B26" t="s">
        <v>175</v>
      </c>
      <c r="C26" s="31">
        <v>0.70833333333575865</v>
      </c>
      <c r="D26" s="31">
        <v>0.76041666666424135</v>
      </c>
      <c r="E26" s="34" t="s">
        <v>172</v>
      </c>
      <c r="F26" t="s">
        <v>102</v>
      </c>
      <c r="G26" t="s">
        <v>1</v>
      </c>
      <c r="Q26" s="30">
        <v>45207</v>
      </c>
      <c r="R26" t="s">
        <v>175</v>
      </c>
      <c r="S26" s="31">
        <v>0.70833333333575865</v>
      </c>
      <c r="T26" s="31">
        <v>0.76041666666424135</v>
      </c>
      <c r="U26" s="34" t="s">
        <v>172</v>
      </c>
      <c r="V26" t="s">
        <v>102</v>
      </c>
      <c r="W26" t="s">
        <v>1</v>
      </c>
      <c r="X26" s="80" t="str">
        <f t="shared" si="1"/>
        <v>Yay!</v>
      </c>
      <c r="Y26" t="str">
        <f t="shared" si="0"/>
        <v>45207SPI1 - Performance Arena0.70833333333575912A Final</v>
      </c>
      <c r="Z26" t="str">
        <f t="shared" si="2"/>
        <v>45207SPI1 - Performance Arena0.70833333333575912A Final</v>
      </c>
    </row>
    <row r="27" spans="1:26">
      <c r="A27" s="30"/>
      <c r="C27" s="31"/>
      <c r="D27" s="31"/>
      <c r="E27" s="34"/>
      <c r="Q27" s="30"/>
      <c r="S27" s="31"/>
      <c r="T27" s="31"/>
      <c r="U27" s="34"/>
      <c r="X27" s="80" t="str">
        <f t="shared" si="1"/>
        <v>Yay!</v>
      </c>
      <c r="Y27" t="str">
        <f t="shared" si="0"/>
        <v/>
      </c>
      <c r="Z27" t="str">
        <f t="shared" si="2"/>
        <v/>
      </c>
    </row>
    <row r="28" spans="1:26" ht="14.5" thickBot="1">
      <c r="A28" s="30">
        <v>45205</v>
      </c>
      <c r="B28" t="s">
        <v>175</v>
      </c>
      <c r="C28" s="31">
        <v>0.34375</v>
      </c>
      <c r="D28" s="31">
        <v>0.38541666666424135</v>
      </c>
      <c r="E28" s="34" t="s">
        <v>171</v>
      </c>
      <c r="F28" t="s">
        <v>202</v>
      </c>
      <c r="G28" t="s">
        <v>2</v>
      </c>
      <c r="H28">
        <v>2</v>
      </c>
      <c r="I28">
        <v>6</v>
      </c>
      <c r="Q28" s="30">
        <v>45205</v>
      </c>
      <c r="R28" t="s">
        <v>175</v>
      </c>
      <c r="S28" s="31">
        <v>0.34375</v>
      </c>
      <c r="T28" s="31">
        <v>0.38541666666424135</v>
      </c>
      <c r="U28" s="34" t="s">
        <v>171</v>
      </c>
      <c r="V28" t="s">
        <v>202</v>
      </c>
      <c r="W28" t="s">
        <v>2</v>
      </c>
      <c r="X28" s="80" t="str">
        <f t="shared" si="1"/>
        <v>Yay!</v>
      </c>
      <c r="Y28" t="str">
        <f t="shared" si="0"/>
        <v>45205SPI1 - Performance Arena0.3437512B Game 1</v>
      </c>
      <c r="Z28" t="str">
        <f t="shared" si="2"/>
        <v>45205SPI1 - Performance Arena0.3437512B Game 1</v>
      </c>
    </row>
    <row r="29" spans="1:26">
      <c r="A29" s="30">
        <v>45205</v>
      </c>
      <c r="B29" t="s">
        <v>175</v>
      </c>
      <c r="C29" s="31">
        <v>0.39583333333575865</v>
      </c>
      <c r="D29" s="31">
        <v>0.4375</v>
      </c>
      <c r="E29" s="34" t="s">
        <v>171</v>
      </c>
      <c r="F29" t="s">
        <v>32</v>
      </c>
      <c r="G29" t="s">
        <v>2</v>
      </c>
      <c r="H29">
        <v>1</v>
      </c>
      <c r="I29">
        <v>3</v>
      </c>
      <c r="K29" s="73">
        <v>1</v>
      </c>
      <c r="L29" s="74" t="s">
        <v>460</v>
      </c>
      <c r="M29" s="79">
        <f t="shared" ref="M29:M34" si="5">COUNTIF($H$28:$I$36,K29)</f>
        <v>3</v>
      </c>
      <c r="Q29" s="30">
        <v>45205</v>
      </c>
      <c r="R29" t="s">
        <v>175</v>
      </c>
      <c r="S29" s="31">
        <v>0.39583333333575865</v>
      </c>
      <c r="T29" s="31">
        <v>0.4375</v>
      </c>
      <c r="U29" s="34" t="s">
        <v>171</v>
      </c>
      <c r="V29" t="s">
        <v>32</v>
      </c>
      <c r="W29" t="s">
        <v>2</v>
      </c>
      <c r="X29" s="80" t="str">
        <f t="shared" si="1"/>
        <v>Yay!</v>
      </c>
      <c r="Y29" t="str">
        <f t="shared" si="0"/>
        <v>45205SPI1 - Performance Arena0.39583333333575912B Game 2</v>
      </c>
      <c r="Z29" t="str">
        <f t="shared" si="2"/>
        <v>45205SPI1 - Performance Arena0.39583333333575912B Game 2</v>
      </c>
    </row>
    <row r="30" spans="1:26">
      <c r="A30" s="50">
        <v>45205</v>
      </c>
      <c r="B30" s="7" t="s">
        <v>173</v>
      </c>
      <c r="C30" s="51">
        <v>0.44791666666666669</v>
      </c>
      <c r="D30" s="51">
        <v>0.48958333333333331</v>
      </c>
      <c r="E30" s="53" t="s">
        <v>171</v>
      </c>
      <c r="F30" s="7" t="s">
        <v>203</v>
      </c>
      <c r="G30" s="7" t="s">
        <v>2</v>
      </c>
      <c r="H30" s="7">
        <v>5</v>
      </c>
      <c r="I30" s="7">
        <v>4</v>
      </c>
      <c r="K30" s="75">
        <v>2</v>
      </c>
      <c r="L30" s="76" t="s">
        <v>449</v>
      </c>
      <c r="M30" s="80">
        <f t="shared" si="5"/>
        <v>3</v>
      </c>
      <c r="O30" s="82" t="s">
        <v>1149</v>
      </c>
      <c r="Q30" s="30">
        <v>45205</v>
      </c>
      <c r="R30" t="s">
        <v>173</v>
      </c>
      <c r="S30" s="31">
        <v>0.44791666666666669</v>
      </c>
      <c r="T30" s="31">
        <v>0.48958333333333331</v>
      </c>
      <c r="U30" s="32">
        <v>4.1666666666666664E-2</v>
      </c>
      <c r="V30" t="s">
        <v>203</v>
      </c>
      <c r="W30" t="s">
        <v>2</v>
      </c>
      <c r="X30" s="80" t="str">
        <f t="shared" si="1"/>
        <v>Yay!</v>
      </c>
      <c r="Y30" t="str">
        <f t="shared" si="0"/>
        <v>45205Kinex Arena0.44791666666666712B Game 3</v>
      </c>
      <c r="Z30" t="str">
        <f t="shared" si="2"/>
        <v>45205Kinex Arena0.44791666666666712B Game 3</v>
      </c>
    </row>
    <row r="31" spans="1:26">
      <c r="A31" s="30">
        <v>45205</v>
      </c>
      <c r="B31" t="s">
        <v>177</v>
      </c>
      <c r="C31" s="31">
        <v>0.57291666666424135</v>
      </c>
      <c r="D31" s="31">
        <v>0.61458333333575865</v>
      </c>
      <c r="E31" s="34" t="s">
        <v>171</v>
      </c>
      <c r="F31" t="s">
        <v>201</v>
      </c>
      <c r="G31" t="s">
        <v>2</v>
      </c>
      <c r="H31">
        <v>1</v>
      </c>
      <c r="I31">
        <v>5</v>
      </c>
      <c r="K31" s="75">
        <v>3</v>
      </c>
      <c r="L31" s="76" t="s">
        <v>401</v>
      </c>
      <c r="M31" s="80">
        <f t="shared" si="5"/>
        <v>3</v>
      </c>
      <c r="O31" s="82" t="s">
        <v>1150</v>
      </c>
      <c r="Q31" s="30">
        <v>45205</v>
      </c>
      <c r="R31" t="s">
        <v>177</v>
      </c>
      <c r="S31" s="31">
        <v>0.57291666666424135</v>
      </c>
      <c r="T31" s="31">
        <v>0.61458333333575865</v>
      </c>
      <c r="U31" s="34" t="s">
        <v>171</v>
      </c>
      <c r="V31" t="s">
        <v>201</v>
      </c>
      <c r="W31" t="s">
        <v>2</v>
      </c>
      <c r="X31" s="80" t="str">
        <f t="shared" si="1"/>
        <v>Yay!</v>
      </c>
      <c r="Y31" t="str">
        <f t="shared" si="0"/>
        <v>45205SPI3 - Mark Messier Arena0.57291666666424112B Game 4</v>
      </c>
      <c r="Z31" t="str">
        <f t="shared" si="2"/>
        <v>45205SPI3 - Mark Messier Arena0.57291666666424112B Game 4</v>
      </c>
    </row>
    <row r="32" spans="1:26">
      <c r="A32" s="30">
        <v>45205</v>
      </c>
      <c r="B32" t="s">
        <v>177</v>
      </c>
      <c r="C32" s="31">
        <v>0.625</v>
      </c>
      <c r="D32" s="31">
        <v>0.66666666666424135</v>
      </c>
      <c r="E32" s="34" t="s">
        <v>171</v>
      </c>
      <c r="F32" t="s">
        <v>199</v>
      </c>
      <c r="G32" t="s">
        <v>2</v>
      </c>
      <c r="H32">
        <v>4</v>
      </c>
      <c r="I32">
        <v>2</v>
      </c>
      <c r="K32" s="75">
        <v>4</v>
      </c>
      <c r="L32" s="76" t="s">
        <v>424</v>
      </c>
      <c r="M32" s="80">
        <f t="shared" si="5"/>
        <v>3</v>
      </c>
      <c r="O32" s="82" t="s">
        <v>1151</v>
      </c>
      <c r="Q32" s="30">
        <v>45205</v>
      </c>
      <c r="R32" t="s">
        <v>177</v>
      </c>
      <c r="S32" s="31">
        <v>0.625</v>
      </c>
      <c r="T32" s="31">
        <v>0.66666666666424135</v>
      </c>
      <c r="U32" s="34" t="s">
        <v>171</v>
      </c>
      <c r="V32" t="s">
        <v>199</v>
      </c>
      <c r="W32" t="s">
        <v>2</v>
      </c>
      <c r="X32" s="80" t="str">
        <f t="shared" si="1"/>
        <v>Yay!</v>
      </c>
      <c r="Y32" t="str">
        <f t="shared" si="0"/>
        <v>45205SPI3 - Mark Messier Arena0.62512B Game 5</v>
      </c>
      <c r="Z32" t="str">
        <f t="shared" si="2"/>
        <v>45205SPI3 - Mark Messier Arena0.62512B Game 5</v>
      </c>
    </row>
    <row r="33" spans="1:26">
      <c r="A33" s="50">
        <v>45205</v>
      </c>
      <c r="B33" s="7" t="s">
        <v>174</v>
      </c>
      <c r="C33" s="51">
        <v>0.76041666666666663</v>
      </c>
      <c r="D33" s="51">
        <v>0.80208333333333337</v>
      </c>
      <c r="E33" s="52">
        <v>4.1666666666666664E-2</v>
      </c>
      <c r="F33" s="7" t="s">
        <v>200</v>
      </c>
      <c r="G33" s="7" t="s">
        <v>2</v>
      </c>
      <c r="H33" s="7">
        <v>3</v>
      </c>
      <c r="I33" s="7">
        <v>6</v>
      </c>
      <c r="K33" s="75">
        <v>5</v>
      </c>
      <c r="L33" s="76" t="s">
        <v>413</v>
      </c>
      <c r="M33" s="80">
        <f t="shared" si="5"/>
        <v>3</v>
      </c>
      <c r="O33" s="82" t="s">
        <v>1152</v>
      </c>
      <c r="Q33" s="30">
        <v>45205</v>
      </c>
      <c r="R33" t="s">
        <v>174</v>
      </c>
      <c r="S33" s="31">
        <v>0.76041666666666663</v>
      </c>
      <c r="T33" s="31">
        <v>0.80208333333333337</v>
      </c>
      <c r="U33" s="32">
        <v>4.1666666666666664E-2</v>
      </c>
      <c r="V33" t="s">
        <v>200</v>
      </c>
      <c r="W33" t="s">
        <v>2</v>
      </c>
      <c r="X33" s="80" t="str">
        <f t="shared" si="1"/>
        <v>Yay!</v>
      </c>
      <c r="Y33" t="str">
        <f t="shared" si="0"/>
        <v>45205RQB0.76041666666666712B Game 6</v>
      </c>
      <c r="Z33" t="str">
        <f t="shared" si="2"/>
        <v>45205RQB0.76041666666666712B Game 6</v>
      </c>
    </row>
    <row r="34" spans="1:26" ht="14.5" thickBot="1">
      <c r="A34" s="30">
        <v>45206</v>
      </c>
      <c r="B34" t="s">
        <v>174</v>
      </c>
      <c r="C34" s="31">
        <v>0.36458333333333331</v>
      </c>
      <c r="D34" s="31">
        <v>0.40625</v>
      </c>
      <c r="E34" s="32">
        <v>4.1666666666666685E-2</v>
      </c>
      <c r="F34" t="s">
        <v>187</v>
      </c>
      <c r="G34" t="s">
        <v>2</v>
      </c>
      <c r="H34">
        <v>4</v>
      </c>
      <c r="I34">
        <v>3</v>
      </c>
      <c r="K34" s="77">
        <v>6</v>
      </c>
      <c r="L34" s="78" t="s">
        <v>437</v>
      </c>
      <c r="M34" s="81">
        <f t="shared" si="5"/>
        <v>3</v>
      </c>
      <c r="Q34" s="30">
        <v>45206</v>
      </c>
      <c r="R34" t="s">
        <v>174</v>
      </c>
      <c r="S34" s="31">
        <v>0.36458333333333331</v>
      </c>
      <c r="T34" s="31">
        <v>0.40625</v>
      </c>
      <c r="U34" s="32">
        <v>4.1666666666666685E-2</v>
      </c>
      <c r="V34" t="s">
        <v>187</v>
      </c>
      <c r="W34" t="s">
        <v>2</v>
      </c>
      <c r="X34" s="80" t="str">
        <f t="shared" si="1"/>
        <v>Yay!</v>
      </c>
      <c r="Y34" t="str">
        <f t="shared" si="0"/>
        <v>45206RQB0.36458333333333312B Game 7</v>
      </c>
      <c r="Z34" t="str">
        <f t="shared" si="2"/>
        <v>45206RQB0.36458333333333312B Game 7</v>
      </c>
    </row>
    <row r="35" spans="1:26">
      <c r="A35" s="30">
        <v>45206</v>
      </c>
      <c r="B35" t="s">
        <v>174</v>
      </c>
      <c r="C35" s="31">
        <v>0.41666666666666669</v>
      </c>
      <c r="D35" s="31">
        <v>0.45833333333333331</v>
      </c>
      <c r="E35" s="32">
        <v>4.166666666666663E-2</v>
      </c>
      <c r="F35" t="s">
        <v>188</v>
      </c>
      <c r="G35" t="s">
        <v>2</v>
      </c>
      <c r="H35">
        <v>6</v>
      </c>
      <c r="I35">
        <v>1</v>
      </c>
      <c r="Q35" s="30">
        <v>45206</v>
      </c>
      <c r="R35" t="s">
        <v>174</v>
      </c>
      <c r="S35" s="31">
        <v>0.41666666666666669</v>
      </c>
      <c r="T35" s="31">
        <v>0.45833333333333331</v>
      </c>
      <c r="U35" s="32">
        <v>4.166666666666663E-2</v>
      </c>
      <c r="V35" t="s">
        <v>188</v>
      </c>
      <c r="W35" t="s">
        <v>2</v>
      </c>
      <c r="X35" s="80" t="str">
        <f t="shared" si="1"/>
        <v>Yay!</v>
      </c>
      <c r="Y35" t="str">
        <f t="shared" si="0"/>
        <v>45206RQB0.41666666666666712B Game 8</v>
      </c>
      <c r="Z35" t="str">
        <f t="shared" si="2"/>
        <v>45206RQB0.41666666666666712B Game 8</v>
      </c>
    </row>
    <row r="36" spans="1:26">
      <c r="A36" s="50">
        <v>45206</v>
      </c>
      <c r="B36" s="7" t="s">
        <v>174</v>
      </c>
      <c r="C36" s="51">
        <v>0.46875</v>
      </c>
      <c r="D36" s="51">
        <v>0.51041666666666663</v>
      </c>
      <c r="E36" s="52">
        <v>4.1666666666666664E-2</v>
      </c>
      <c r="F36" s="7" t="s">
        <v>189</v>
      </c>
      <c r="G36" s="7" t="s">
        <v>2</v>
      </c>
      <c r="H36" s="7">
        <v>2</v>
      </c>
      <c r="I36" s="7">
        <v>5</v>
      </c>
      <c r="Q36" s="30">
        <v>45206</v>
      </c>
      <c r="R36" t="s">
        <v>174</v>
      </c>
      <c r="S36" s="31">
        <v>0.46875</v>
      </c>
      <c r="T36" s="31">
        <v>0.51041666666666663</v>
      </c>
      <c r="U36" s="32">
        <v>4.1666666666666664E-2</v>
      </c>
      <c r="V36" t="s">
        <v>189</v>
      </c>
      <c r="W36" t="s">
        <v>2</v>
      </c>
      <c r="X36" s="80" t="str">
        <f t="shared" si="1"/>
        <v>Yay!</v>
      </c>
      <c r="Y36" t="str">
        <f t="shared" si="0"/>
        <v>45206RQB0.4687512B Game 9</v>
      </c>
      <c r="Z36" t="str">
        <f t="shared" si="2"/>
        <v>45206RQB0.4687512B Game 9</v>
      </c>
    </row>
    <row r="37" spans="1:26">
      <c r="A37" s="30">
        <v>45207</v>
      </c>
      <c r="B37" t="s">
        <v>175</v>
      </c>
      <c r="C37" s="31">
        <v>0.64583333333575865</v>
      </c>
      <c r="D37" s="31">
        <v>0.69791666666424135</v>
      </c>
      <c r="E37" s="34" t="s">
        <v>172</v>
      </c>
      <c r="F37" t="s">
        <v>132</v>
      </c>
      <c r="G37" t="s">
        <v>2</v>
      </c>
      <c r="Q37" s="30">
        <v>45207</v>
      </c>
      <c r="R37" t="s">
        <v>175</v>
      </c>
      <c r="S37" s="31">
        <v>0.64583333333575865</v>
      </c>
      <c r="T37" s="31">
        <v>0.69791666666424135</v>
      </c>
      <c r="U37" s="34" t="s">
        <v>172</v>
      </c>
      <c r="V37" t="s">
        <v>132</v>
      </c>
      <c r="W37" t="s">
        <v>2</v>
      </c>
      <c r="X37" s="80" t="str">
        <f t="shared" si="1"/>
        <v>Yay!</v>
      </c>
      <c r="Y37" t="str">
        <f t="shared" si="0"/>
        <v>45207SPI1 - Performance Arena0.64583333333575912B Final</v>
      </c>
      <c r="Z37" t="str">
        <f t="shared" si="2"/>
        <v>45207SPI1 - Performance Arena0.64583333333575912B Final</v>
      </c>
    </row>
    <row r="38" spans="1:26">
      <c r="A38" s="30"/>
      <c r="C38" s="31"/>
      <c r="D38" s="31"/>
      <c r="E38" s="34"/>
      <c r="Q38" s="30"/>
      <c r="S38" s="31"/>
      <c r="T38" s="31"/>
      <c r="U38" s="34"/>
      <c r="X38" s="80" t="str">
        <f t="shared" si="1"/>
        <v>Yay!</v>
      </c>
      <c r="Y38" t="str">
        <f t="shared" ref="Y38:Y69" si="6">A38&amp;B38&amp;C38&amp;F38</f>
        <v/>
      </c>
      <c r="Z38" t="str">
        <f t="shared" si="2"/>
        <v/>
      </c>
    </row>
    <row r="39" spans="1:26">
      <c r="A39" s="30">
        <v>45205</v>
      </c>
      <c r="B39" t="s">
        <v>174</v>
      </c>
      <c r="C39" s="31">
        <v>0.45833333333333331</v>
      </c>
      <c r="D39" s="31">
        <v>0.5</v>
      </c>
      <c r="E39" s="32">
        <v>4.1666666666666685E-2</v>
      </c>
      <c r="F39" t="s">
        <v>18</v>
      </c>
      <c r="G39" t="s">
        <v>3</v>
      </c>
      <c r="H39">
        <v>1</v>
      </c>
      <c r="I39">
        <v>4</v>
      </c>
      <c r="Q39" s="30">
        <v>45205</v>
      </c>
      <c r="R39" t="s">
        <v>174</v>
      </c>
      <c r="S39" s="31">
        <v>0.45833333333333331</v>
      </c>
      <c r="T39" s="31">
        <v>0.5</v>
      </c>
      <c r="U39" s="32">
        <v>4.1666666666666685E-2</v>
      </c>
      <c r="V39" t="s">
        <v>18</v>
      </c>
      <c r="W39" t="s">
        <v>3</v>
      </c>
      <c r="X39" s="80" t="str">
        <f t="shared" si="1"/>
        <v>Yay!</v>
      </c>
      <c r="Y39" t="str">
        <f t="shared" si="6"/>
        <v>45205RQB0.45833333333333312C Game 1</v>
      </c>
      <c r="Z39" t="str">
        <f t="shared" si="2"/>
        <v>45205RQB0.45833333333333312C Game 1</v>
      </c>
    </row>
    <row r="40" spans="1:26" ht="14.5" thickBot="1">
      <c r="A40" s="30">
        <v>45205</v>
      </c>
      <c r="B40" t="s">
        <v>169</v>
      </c>
      <c r="C40" s="31">
        <v>0.53125</v>
      </c>
      <c r="D40" s="31">
        <v>0.57291666666424135</v>
      </c>
      <c r="E40" s="32">
        <v>4.1666666666666664E-2</v>
      </c>
      <c r="F40" t="s">
        <v>33</v>
      </c>
      <c r="G40" t="s">
        <v>3</v>
      </c>
      <c r="H40">
        <v>2</v>
      </c>
      <c r="I40">
        <v>5</v>
      </c>
      <c r="Q40" s="30">
        <v>45205</v>
      </c>
      <c r="R40" t="s">
        <v>169</v>
      </c>
      <c r="S40" s="31">
        <v>0.53125</v>
      </c>
      <c r="T40" s="31">
        <v>0.57291666666424135</v>
      </c>
      <c r="U40" s="32">
        <v>4.1666666666666664E-2</v>
      </c>
      <c r="V40" t="s">
        <v>33</v>
      </c>
      <c r="W40" t="s">
        <v>3</v>
      </c>
      <c r="X40" s="80" t="str">
        <f t="shared" si="1"/>
        <v>Yay!</v>
      </c>
      <c r="Y40" t="str">
        <f t="shared" si="6"/>
        <v>45205Jarome Iginla Arena0.5312512C Game 2</v>
      </c>
      <c r="Z40" t="str">
        <f t="shared" si="2"/>
        <v>45205Jarome Iginla Arena0.5312512C Game 2</v>
      </c>
    </row>
    <row r="41" spans="1:26">
      <c r="A41" s="50">
        <v>45205</v>
      </c>
      <c r="B41" s="7" t="s">
        <v>217</v>
      </c>
      <c r="C41" s="51">
        <v>0.5625</v>
      </c>
      <c r="D41" s="51">
        <v>0.60416666666666663</v>
      </c>
      <c r="E41" s="53" t="s">
        <v>171</v>
      </c>
      <c r="F41" s="7" t="s">
        <v>48</v>
      </c>
      <c r="G41" s="7" t="s">
        <v>3</v>
      </c>
      <c r="H41" s="7">
        <v>3</v>
      </c>
      <c r="I41" s="7">
        <v>6</v>
      </c>
      <c r="K41" s="73">
        <v>1</v>
      </c>
      <c r="L41" s="74" t="s">
        <v>519</v>
      </c>
      <c r="M41" s="79">
        <f>COUNTIF($H$39:$I$47,K41)</f>
        <v>3</v>
      </c>
      <c r="Q41" s="30">
        <v>45205</v>
      </c>
      <c r="R41" t="s">
        <v>217</v>
      </c>
      <c r="S41" s="31">
        <v>0.5625</v>
      </c>
      <c r="T41" s="31">
        <v>0.60416666666666663</v>
      </c>
      <c r="U41" s="34" t="s">
        <v>171</v>
      </c>
      <c r="V41" t="s">
        <v>48</v>
      </c>
      <c r="W41" t="s">
        <v>3</v>
      </c>
      <c r="X41" s="80" t="str">
        <f t="shared" si="1"/>
        <v>Yay!</v>
      </c>
      <c r="Y41" t="str">
        <f t="shared" si="6"/>
        <v>45205Calahoo0.562512C Game 3</v>
      </c>
      <c r="Z41" t="str">
        <f t="shared" si="2"/>
        <v>45205Calahoo0.562512C Game 3</v>
      </c>
    </row>
    <row r="42" spans="1:26">
      <c r="A42" s="30">
        <v>45206</v>
      </c>
      <c r="B42" t="s">
        <v>177</v>
      </c>
      <c r="C42" s="31">
        <v>0.34375</v>
      </c>
      <c r="D42" s="31">
        <v>0.38541666666666669</v>
      </c>
      <c r="E42" s="32">
        <v>4.1666666666666664E-2</v>
      </c>
      <c r="F42" t="s">
        <v>62</v>
      </c>
      <c r="G42" t="s">
        <v>3</v>
      </c>
      <c r="H42">
        <v>6</v>
      </c>
      <c r="I42">
        <v>2</v>
      </c>
      <c r="K42" s="75">
        <v>2</v>
      </c>
      <c r="L42" s="76" t="s">
        <v>530</v>
      </c>
      <c r="M42" s="80">
        <f t="shared" ref="M42:M46" si="7">COUNTIF($H$39:$I$47,K42)</f>
        <v>3</v>
      </c>
      <c r="O42" s="82" t="s">
        <v>1149</v>
      </c>
      <c r="Q42" s="30">
        <v>45206</v>
      </c>
      <c r="R42" t="s">
        <v>177</v>
      </c>
      <c r="S42" s="31">
        <v>0.34375</v>
      </c>
      <c r="T42" s="31">
        <v>0.38541666666666669</v>
      </c>
      <c r="U42" s="32">
        <v>4.1666666666666664E-2</v>
      </c>
      <c r="V42" t="s">
        <v>62</v>
      </c>
      <c r="W42" t="s">
        <v>3</v>
      </c>
      <c r="X42" s="80" t="str">
        <f t="shared" si="1"/>
        <v>Yay!</v>
      </c>
      <c r="Y42" t="str">
        <f t="shared" si="6"/>
        <v>45206SPI3 - Mark Messier Arena0.3437512C Game 4</v>
      </c>
      <c r="Z42" t="str">
        <f t="shared" si="2"/>
        <v>45206SPI3 - Mark Messier Arena0.3437512C Game 4</v>
      </c>
    </row>
    <row r="43" spans="1:26">
      <c r="A43" s="30">
        <v>45206</v>
      </c>
      <c r="B43" t="s">
        <v>176</v>
      </c>
      <c r="C43" s="31">
        <v>0.48958333333575865</v>
      </c>
      <c r="D43" s="86">
        <v>0.53125</v>
      </c>
      <c r="E43" s="34" t="s">
        <v>171</v>
      </c>
      <c r="F43" t="s">
        <v>76</v>
      </c>
      <c r="G43" t="s">
        <v>3</v>
      </c>
      <c r="H43">
        <v>4</v>
      </c>
      <c r="I43">
        <v>3</v>
      </c>
      <c r="K43" s="75">
        <v>3</v>
      </c>
      <c r="L43" s="76" t="s">
        <v>511</v>
      </c>
      <c r="M43" s="80">
        <f t="shared" si="7"/>
        <v>3</v>
      </c>
      <c r="O43" s="84" t="s">
        <v>1153</v>
      </c>
      <c r="Q43" s="30">
        <v>45206</v>
      </c>
      <c r="R43" t="s">
        <v>176</v>
      </c>
      <c r="S43" s="31">
        <v>0.48958333333575865</v>
      </c>
      <c r="T43" s="31">
        <v>0.53125</v>
      </c>
      <c r="U43" s="34" t="s">
        <v>171</v>
      </c>
      <c r="V43" t="s">
        <v>76</v>
      </c>
      <c r="W43" t="s">
        <v>3</v>
      </c>
      <c r="X43" s="80" t="str">
        <f t="shared" si="1"/>
        <v>Yay!</v>
      </c>
      <c r="Y43" t="str">
        <f t="shared" si="6"/>
        <v>45206SPI2 - Troy Murray Arena0.48958333333575912C Game 5</v>
      </c>
      <c r="Z43" t="str">
        <f t="shared" si="2"/>
        <v>45206SPI2 - Troy Murray Arena0.48958333333575912C Game 5</v>
      </c>
    </row>
    <row r="44" spans="1:26">
      <c r="A44" s="50">
        <v>45206</v>
      </c>
      <c r="B44" s="7" t="s">
        <v>177</v>
      </c>
      <c r="C44" s="51">
        <v>0.51041666666424135</v>
      </c>
      <c r="D44" s="51">
        <v>0.55208333333575865</v>
      </c>
      <c r="E44" s="53" t="s">
        <v>171</v>
      </c>
      <c r="F44" s="7" t="s">
        <v>90</v>
      </c>
      <c r="G44" s="7" t="s">
        <v>3</v>
      </c>
      <c r="H44" s="7">
        <v>5</v>
      </c>
      <c r="I44" s="7">
        <v>1</v>
      </c>
      <c r="K44" s="75">
        <v>4</v>
      </c>
      <c r="L44" s="76" t="s">
        <v>471</v>
      </c>
      <c r="M44" s="80">
        <f t="shared" si="7"/>
        <v>3</v>
      </c>
      <c r="O44" s="82" t="s">
        <v>1151</v>
      </c>
      <c r="Q44" s="30">
        <v>45206</v>
      </c>
      <c r="R44" t="s">
        <v>177</v>
      </c>
      <c r="S44" s="31">
        <v>0.51041666666424135</v>
      </c>
      <c r="T44" s="31">
        <v>0.55208333333575865</v>
      </c>
      <c r="U44" s="34" t="s">
        <v>171</v>
      </c>
      <c r="V44" t="s">
        <v>90</v>
      </c>
      <c r="W44" t="s">
        <v>3</v>
      </c>
      <c r="X44" s="80" t="str">
        <f t="shared" si="1"/>
        <v>Yay!</v>
      </c>
      <c r="Y44" t="str">
        <f t="shared" si="6"/>
        <v>45206SPI3 - Mark Messier Arena0.51041666666424112C Game 6</v>
      </c>
      <c r="Z44" t="str">
        <f t="shared" si="2"/>
        <v>45206SPI3 - Mark Messier Arena0.51041666666424112C Game 6</v>
      </c>
    </row>
    <row r="45" spans="1:26">
      <c r="A45" s="30">
        <v>45206</v>
      </c>
      <c r="B45" t="s">
        <v>173</v>
      </c>
      <c r="C45" s="86">
        <v>0.60416666666666663</v>
      </c>
      <c r="D45" s="31">
        <v>0.64583333333333337</v>
      </c>
      <c r="E45" s="32">
        <v>4.1666666666666664E-2</v>
      </c>
      <c r="F45" t="s">
        <v>226</v>
      </c>
      <c r="G45" t="s">
        <v>3</v>
      </c>
      <c r="H45">
        <v>4</v>
      </c>
      <c r="I45">
        <v>2</v>
      </c>
      <c r="K45" s="75">
        <v>5</v>
      </c>
      <c r="L45" s="76" t="s">
        <v>484</v>
      </c>
      <c r="M45" s="80">
        <f t="shared" si="7"/>
        <v>3</v>
      </c>
      <c r="O45" s="82" t="s">
        <v>1152</v>
      </c>
      <c r="Q45" s="30">
        <v>45206</v>
      </c>
      <c r="R45" t="s">
        <v>173</v>
      </c>
      <c r="S45" s="31">
        <v>0.60416666666666663</v>
      </c>
      <c r="T45" s="31">
        <v>0.64583333333333337</v>
      </c>
      <c r="U45" s="32">
        <v>4.1666666666666664E-2</v>
      </c>
      <c r="V45" t="s">
        <v>226</v>
      </c>
      <c r="W45" t="s">
        <v>3</v>
      </c>
      <c r="X45" s="80" t="str">
        <f t="shared" si="1"/>
        <v>Yay!</v>
      </c>
      <c r="Y45" t="str">
        <f t="shared" si="6"/>
        <v>45206Kinex Arena0.60416666666666712C Game 7</v>
      </c>
      <c r="Z45" t="str">
        <f t="shared" si="2"/>
        <v>45206Kinex Arena0.60416666666666712C Game 7</v>
      </c>
    </row>
    <row r="46" spans="1:26" ht="14.5" thickBot="1">
      <c r="A46" s="30">
        <v>45207</v>
      </c>
      <c r="B46" t="s">
        <v>173</v>
      </c>
      <c r="C46" s="31">
        <v>0.3125</v>
      </c>
      <c r="D46" s="31">
        <v>0.35416666666424135</v>
      </c>
      <c r="E46" s="34" t="s">
        <v>171</v>
      </c>
      <c r="F46" t="s">
        <v>221</v>
      </c>
      <c r="G46" t="s">
        <v>3</v>
      </c>
      <c r="H46">
        <v>3</v>
      </c>
      <c r="I46">
        <v>5</v>
      </c>
      <c r="K46" s="77">
        <v>6</v>
      </c>
      <c r="L46" s="78" t="s">
        <v>495</v>
      </c>
      <c r="M46" s="81">
        <f t="shared" si="7"/>
        <v>3</v>
      </c>
      <c r="Q46" s="30">
        <v>45207</v>
      </c>
      <c r="R46" t="s">
        <v>173</v>
      </c>
      <c r="S46" s="31">
        <v>0.3125</v>
      </c>
      <c r="T46" s="31">
        <v>0.35416666666424135</v>
      </c>
      <c r="U46" s="34" t="s">
        <v>171</v>
      </c>
      <c r="V46" t="s">
        <v>221</v>
      </c>
      <c r="W46" t="s">
        <v>3</v>
      </c>
      <c r="X46" s="80" t="str">
        <f t="shared" si="1"/>
        <v>Yay!</v>
      </c>
      <c r="Y46" t="str">
        <f t="shared" si="6"/>
        <v>45207Kinex Arena0.312512C Game 8</v>
      </c>
      <c r="Z46" t="str">
        <f t="shared" si="2"/>
        <v>45207Kinex Arena0.312512C Game 8</v>
      </c>
    </row>
    <row r="47" spans="1:26">
      <c r="A47" s="50">
        <v>45207</v>
      </c>
      <c r="B47" s="7" t="s">
        <v>174</v>
      </c>
      <c r="C47" s="51">
        <v>0.54166666666666663</v>
      </c>
      <c r="D47" s="51">
        <v>0.59375</v>
      </c>
      <c r="E47" s="52">
        <v>5.208333333333337E-2</v>
      </c>
      <c r="F47" s="7" t="s">
        <v>222</v>
      </c>
      <c r="G47" s="7" t="s">
        <v>3</v>
      </c>
      <c r="H47" s="7">
        <v>1</v>
      </c>
      <c r="I47" s="7">
        <v>6</v>
      </c>
      <c r="Q47" s="30">
        <v>45207</v>
      </c>
      <c r="R47" t="s">
        <v>174</v>
      </c>
      <c r="S47" s="31">
        <v>0.54166666666666663</v>
      </c>
      <c r="T47" s="31">
        <v>0.59375</v>
      </c>
      <c r="U47" s="32">
        <v>5.208333333333337E-2</v>
      </c>
      <c r="V47" t="s">
        <v>222</v>
      </c>
      <c r="W47" t="s">
        <v>3</v>
      </c>
      <c r="X47" s="80" t="str">
        <f t="shared" si="1"/>
        <v>Yay!</v>
      </c>
      <c r="Y47" t="str">
        <f t="shared" si="6"/>
        <v>45207RQB0.54166666666666712C Game 9</v>
      </c>
      <c r="Z47" t="str">
        <f t="shared" si="2"/>
        <v>45207RQB0.54166666666666712C Game 9</v>
      </c>
    </row>
    <row r="48" spans="1:26">
      <c r="A48" s="30">
        <v>45207</v>
      </c>
      <c r="B48" t="s">
        <v>176</v>
      </c>
      <c r="C48" s="31">
        <v>0.80208333333333337</v>
      </c>
      <c r="D48" s="31">
        <v>0.85416666666666663</v>
      </c>
      <c r="E48" s="32">
        <v>5.2083333333333336E-2</v>
      </c>
      <c r="F48" t="s">
        <v>104</v>
      </c>
      <c r="G48" t="s">
        <v>3</v>
      </c>
      <c r="Q48" s="30">
        <v>45207</v>
      </c>
      <c r="R48" t="s">
        <v>176</v>
      </c>
      <c r="S48" s="31">
        <v>0.80208333333333337</v>
      </c>
      <c r="T48" s="31">
        <v>0.85416666666666663</v>
      </c>
      <c r="U48" s="32">
        <v>5.2083333333333336E-2</v>
      </c>
      <c r="V48" t="s">
        <v>104</v>
      </c>
      <c r="W48" t="s">
        <v>3</v>
      </c>
      <c r="X48" s="80" t="str">
        <f t="shared" si="1"/>
        <v>Yay!</v>
      </c>
      <c r="Y48" t="str">
        <f t="shared" si="6"/>
        <v>45207SPI2 - Troy Murray Arena0.80208333333333312C Final</v>
      </c>
      <c r="Z48" t="str">
        <f t="shared" si="2"/>
        <v>45207SPI2 - Troy Murray Arena0.80208333333333312C Final</v>
      </c>
    </row>
    <row r="49" spans="1:26">
      <c r="A49" s="30"/>
      <c r="C49" s="31"/>
      <c r="D49" s="31"/>
      <c r="E49" s="32"/>
      <c r="Q49" s="30"/>
      <c r="S49" s="31"/>
      <c r="T49" s="31"/>
      <c r="U49" s="32"/>
      <c r="X49" s="80" t="str">
        <f t="shared" si="1"/>
        <v>Yay!</v>
      </c>
      <c r="Y49" t="str">
        <f t="shared" si="6"/>
        <v/>
      </c>
      <c r="Z49" t="str">
        <f t="shared" si="2"/>
        <v/>
      </c>
    </row>
    <row r="50" spans="1:26" ht="14.5" thickBot="1">
      <c r="A50" s="30">
        <v>45205</v>
      </c>
      <c r="B50" t="s">
        <v>217</v>
      </c>
      <c r="C50" s="31">
        <v>0.40625</v>
      </c>
      <c r="D50" s="31">
        <v>0.44791666666666669</v>
      </c>
      <c r="E50" s="34" t="s">
        <v>171</v>
      </c>
      <c r="F50" t="s">
        <v>20</v>
      </c>
      <c r="G50" t="s">
        <v>5</v>
      </c>
      <c r="H50">
        <v>2</v>
      </c>
      <c r="I50">
        <v>3</v>
      </c>
      <c r="Q50" s="30">
        <v>45205</v>
      </c>
      <c r="R50" t="s">
        <v>217</v>
      </c>
      <c r="S50" s="31">
        <v>0.40625</v>
      </c>
      <c r="T50" s="31">
        <v>0.44791666666666669</v>
      </c>
      <c r="U50" s="34" t="s">
        <v>171</v>
      </c>
      <c r="V50" t="s">
        <v>20</v>
      </c>
      <c r="W50" t="s">
        <v>5</v>
      </c>
      <c r="X50" s="80" t="str">
        <f t="shared" si="1"/>
        <v>Yay!</v>
      </c>
      <c r="Y50" t="str">
        <f t="shared" si="6"/>
        <v>45205Calahoo0.4062514A Game 1</v>
      </c>
      <c r="Z50" t="str">
        <f t="shared" si="2"/>
        <v>45205Calahoo0.4062514A Game 1</v>
      </c>
    </row>
    <row r="51" spans="1:26">
      <c r="A51" s="30">
        <v>45205</v>
      </c>
      <c r="B51" t="s">
        <v>217</v>
      </c>
      <c r="C51" s="31">
        <v>0.45833333333333331</v>
      </c>
      <c r="D51" s="31">
        <v>0.5</v>
      </c>
      <c r="E51" s="34" t="s">
        <v>171</v>
      </c>
      <c r="F51" t="s">
        <v>35</v>
      </c>
      <c r="G51" t="s">
        <v>5</v>
      </c>
      <c r="H51">
        <v>6</v>
      </c>
      <c r="I51">
        <v>5</v>
      </c>
      <c r="K51" s="73">
        <v>1</v>
      </c>
      <c r="L51" s="74" t="s">
        <v>671</v>
      </c>
      <c r="M51" s="79">
        <f>COUNTIF($H$50:$I$58,K51)</f>
        <v>3</v>
      </c>
      <c r="Q51" s="30">
        <v>45205</v>
      </c>
      <c r="R51" t="s">
        <v>217</v>
      </c>
      <c r="S51" s="31">
        <v>0.45833333333333331</v>
      </c>
      <c r="T51" s="31">
        <v>0.5</v>
      </c>
      <c r="U51" s="34" t="s">
        <v>171</v>
      </c>
      <c r="V51" t="s">
        <v>35</v>
      </c>
      <c r="W51" t="s">
        <v>5</v>
      </c>
      <c r="X51" s="80" t="str">
        <f t="shared" si="1"/>
        <v>Yay!</v>
      </c>
      <c r="Y51" t="str">
        <f t="shared" si="6"/>
        <v>45205Calahoo0.45833333333333314A Game 2</v>
      </c>
      <c r="Z51" t="str">
        <f t="shared" si="2"/>
        <v>45205Calahoo0.45833333333333314A Game 2</v>
      </c>
    </row>
    <row r="52" spans="1:26">
      <c r="A52" s="50">
        <v>45205</v>
      </c>
      <c r="B52" s="7" t="s">
        <v>217</v>
      </c>
      <c r="C52" s="51">
        <v>0.51041666666666663</v>
      </c>
      <c r="D52" s="51">
        <v>0.55208333333333337</v>
      </c>
      <c r="E52" s="53" t="s">
        <v>171</v>
      </c>
      <c r="F52" s="7" t="s">
        <v>50</v>
      </c>
      <c r="G52" s="7" t="s">
        <v>5</v>
      </c>
      <c r="H52" s="7">
        <v>1</v>
      </c>
      <c r="I52" s="7">
        <v>4</v>
      </c>
      <c r="K52" s="75">
        <v>2</v>
      </c>
      <c r="L52" s="76" t="s">
        <v>625</v>
      </c>
      <c r="M52" s="80">
        <f t="shared" ref="M52:M56" si="8">COUNTIF($H$50:$I$58,K52)</f>
        <v>3</v>
      </c>
      <c r="O52" s="82" t="s">
        <v>1149</v>
      </c>
      <c r="Q52" s="30">
        <v>45205</v>
      </c>
      <c r="R52" t="s">
        <v>217</v>
      </c>
      <c r="S52" s="31">
        <v>0.51041666666666663</v>
      </c>
      <c r="T52" s="31">
        <v>0.55208333333333337</v>
      </c>
      <c r="U52" s="34" t="s">
        <v>171</v>
      </c>
      <c r="V52" t="s">
        <v>50</v>
      </c>
      <c r="W52" t="s">
        <v>5</v>
      </c>
      <c r="X52" s="80" t="str">
        <f t="shared" si="1"/>
        <v>Yay!</v>
      </c>
      <c r="Y52" t="str">
        <f t="shared" si="6"/>
        <v>45205Calahoo0.51041666666666714A Game 3</v>
      </c>
      <c r="Z52" t="str">
        <f t="shared" si="2"/>
        <v>45205Calahoo0.51041666666666714A Game 3</v>
      </c>
    </row>
    <row r="53" spans="1:26">
      <c r="A53" s="30">
        <v>45205</v>
      </c>
      <c r="B53" t="s">
        <v>175</v>
      </c>
      <c r="C53" s="31">
        <v>0.61458333333575865</v>
      </c>
      <c r="D53" s="31">
        <v>0.65625</v>
      </c>
      <c r="E53" s="34" t="s">
        <v>171</v>
      </c>
      <c r="F53" t="s">
        <v>64</v>
      </c>
      <c r="G53" t="s">
        <v>5</v>
      </c>
      <c r="H53">
        <v>2</v>
      </c>
      <c r="I53">
        <v>5</v>
      </c>
      <c r="K53" s="75">
        <v>3</v>
      </c>
      <c r="L53" s="76" t="s">
        <v>613</v>
      </c>
      <c r="M53" s="80">
        <f t="shared" si="8"/>
        <v>3</v>
      </c>
      <c r="O53" s="82" t="s">
        <v>1150</v>
      </c>
      <c r="Q53" s="30">
        <v>45205</v>
      </c>
      <c r="R53" t="s">
        <v>175</v>
      </c>
      <c r="S53" s="31">
        <v>0.61458333333575865</v>
      </c>
      <c r="T53" s="31">
        <v>0.65625</v>
      </c>
      <c r="U53" s="34" t="s">
        <v>171</v>
      </c>
      <c r="V53" t="s">
        <v>64</v>
      </c>
      <c r="W53" t="s">
        <v>5</v>
      </c>
      <c r="X53" s="80" t="str">
        <f t="shared" si="1"/>
        <v>Yay!</v>
      </c>
      <c r="Y53" t="str">
        <f t="shared" si="6"/>
        <v>45205SPI1 - Performance Arena0.61458333333575914A Game 4</v>
      </c>
      <c r="Z53" t="str">
        <f t="shared" si="2"/>
        <v>45205SPI1 - Performance Arena0.61458333333575914A Game 4</v>
      </c>
    </row>
    <row r="54" spans="1:26">
      <c r="A54" s="30">
        <v>45205</v>
      </c>
      <c r="B54" t="s">
        <v>175</v>
      </c>
      <c r="C54" s="31">
        <v>0.66666666666424135</v>
      </c>
      <c r="D54" s="31">
        <v>0.70833333333575865</v>
      </c>
      <c r="E54" s="34" t="s">
        <v>171</v>
      </c>
      <c r="F54" t="s">
        <v>78</v>
      </c>
      <c r="G54" t="s">
        <v>5</v>
      </c>
      <c r="H54">
        <v>4</v>
      </c>
      <c r="I54">
        <v>3</v>
      </c>
      <c r="K54" s="75">
        <v>4</v>
      </c>
      <c r="L54" s="76" t="s">
        <v>638</v>
      </c>
      <c r="M54" s="80">
        <f t="shared" si="8"/>
        <v>3</v>
      </c>
      <c r="O54" s="82" t="s">
        <v>1151</v>
      </c>
      <c r="Q54" s="30">
        <v>45205</v>
      </c>
      <c r="R54" t="s">
        <v>175</v>
      </c>
      <c r="S54" s="31">
        <v>0.66666666666424135</v>
      </c>
      <c r="T54" s="31">
        <v>0.70833333333575865</v>
      </c>
      <c r="U54" s="34" t="s">
        <v>171</v>
      </c>
      <c r="V54" t="s">
        <v>78</v>
      </c>
      <c r="W54" t="s">
        <v>5</v>
      </c>
      <c r="X54" s="80" t="str">
        <f t="shared" si="1"/>
        <v>Yay!</v>
      </c>
      <c r="Y54" t="str">
        <f t="shared" si="6"/>
        <v>45205SPI1 - Performance Arena0.66666666666424114A Game 5</v>
      </c>
      <c r="Z54" t="str">
        <f t="shared" si="2"/>
        <v>45205SPI1 - Performance Arena0.66666666666424114A Game 5</v>
      </c>
    </row>
    <row r="55" spans="1:26">
      <c r="A55" s="50">
        <v>45205</v>
      </c>
      <c r="B55" s="7" t="s">
        <v>175</v>
      </c>
      <c r="C55" s="51">
        <v>0.71875</v>
      </c>
      <c r="D55" s="51">
        <v>0.76041666666424135</v>
      </c>
      <c r="E55" s="53" t="s">
        <v>171</v>
      </c>
      <c r="F55" s="7" t="s">
        <v>92</v>
      </c>
      <c r="G55" s="7" t="s">
        <v>5</v>
      </c>
      <c r="H55" s="7">
        <v>1</v>
      </c>
      <c r="I55" s="7">
        <v>6</v>
      </c>
      <c r="K55" s="75">
        <v>5</v>
      </c>
      <c r="L55" s="76" t="s">
        <v>650</v>
      </c>
      <c r="M55" s="80">
        <f t="shared" si="8"/>
        <v>3</v>
      </c>
      <c r="O55" s="82" t="s">
        <v>1152</v>
      </c>
      <c r="Q55" s="30">
        <v>45205</v>
      </c>
      <c r="R55" t="s">
        <v>175</v>
      </c>
      <c r="S55" s="31">
        <v>0.71875</v>
      </c>
      <c r="T55" s="31">
        <v>0.76041666666424135</v>
      </c>
      <c r="U55" s="34" t="s">
        <v>171</v>
      </c>
      <c r="V55" t="s">
        <v>92</v>
      </c>
      <c r="W55" t="s">
        <v>5</v>
      </c>
      <c r="X55" s="80" t="str">
        <f t="shared" si="1"/>
        <v>Yay!</v>
      </c>
      <c r="Y55" t="str">
        <f t="shared" si="6"/>
        <v>45205SPI1 - Performance Arena0.7187514A Game 6</v>
      </c>
      <c r="Z55" t="str">
        <f t="shared" si="2"/>
        <v>45205SPI1 - Performance Arena0.7187514A Game 6</v>
      </c>
    </row>
    <row r="56" spans="1:26" ht="14.5" thickBot="1">
      <c r="A56" s="30">
        <v>45206</v>
      </c>
      <c r="B56" t="s">
        <v>169</v>
      </c>
      <c r="C56" s="31">
        <v>0.46875</v>
      </c>
      <c r="D56" s="31">
        <v>0.51041666666666663</v>
      </c>
      <c r="E56" s="32">
        <v>4.1666666666666664E-2</v>
      </c>
      <c r="F56" t="s">
        <v>106</v>
      </c>
      <c r="G56" t="s">
        <v>5</v>
      </c>
      <c r="H56">
        <v>5</v>
      </c>
      <c r="I56">
        <v>4</v>
      </c>
      <c r="K56" s="77">
        <v>6</v>
      </c>
      <c r="L56" s="78" t="s">
        <v>347</v>
      </c>
      <c r="M56" s="81">
        <f t="shared" si="8"/>
        <v>3</v>
      </c>
      <c r="Q56" s="30">
        <v>45206</v>
      </c>
      <c r="R56" t="s">
        <v>169</v>
      </c>
      <c r="S56" s="31">
        <v>0.46875</v>
      </c>
      <c r="T56" s="31">
        <v>0.51041666666666663</v>
      </c>
      <c r="U56" s="32">
        <v>4.1666666666666664E-2</v>
      </c>
      <c r="V56" t="s">
        <v>106</v>
      </c>
      <c r="W56" t="s">
        <v>5</v>
      </c>
      <c r="X56" s="80" t="str">
        <f t="shared" si="1"/>
        <v>Yay!</v>
      </c>
      <c r="Y56" t="str">
        <f t="shared" si="6"/>
        <v>45206Jarome Iginla Arena0.4687514A Game 7</v>
      </c>
      <c r="Z56" t="str">
        <f t="shared" si="2"/>
        <v>45206Jarome Iginla Arena0.4687514A Game 7</v>
      </c>
    </row>
    <row r="57" spans="1:26">
      <c r="A57" s="30">
        <v>45206</v>
      </c>
      <c r="B57" t="s">
        <v>173</v>
      </c>
      <c r="C57" s="31">
        <v>0.5</v>
      </c>
      <c r="D57" s="31">
        <v>0.54166666666666663</v>
      </c>
      <c r="E57" s="32">
        <v>4.1666666666666664E-2</v>
      </c>
      <c r="F57" t="s">
        <v>116</v>
      </c>
      <c r="G57" t="s">
        <v>5</v>
      </c>
      <c r="H57">
        <v>6</v>
      </c>
      <c r="I57">
        <v>2</v>
      </c>
      <c r="Q57" s="30">
        <v>45206</v>
      </c>
      <c r="R57" t="s">
        <v>173</v>
      </c>
      <c r="S57" s="31">
        <v>0.5</v>
      </c>
      <c r="T57" s="31">
        <v>0.54166666666666663</v>
      </c>
      <c r="U57" s="32">
        <v>4.1666666666666664E-2</v>
      </c>
      <c r="V57" t="s">
        <v>116</v>
      </c>
      <c r="W57" t="s">
        <v>5</v>
      </c>
      <c r="X57" s="80" t="str">
        <f t="shared" si="1"/>
        <v>Yay!</v>
      </c>
      <c r="Y57" t="str">
        <f t="shared" si="6"/>
        <v>45206Kinex Arena0.514A Game 8</v>
      </c>
      <c r="Z57" t="str">
        <f t="shared" si="2"/>
        <v>45206Kinex Arena0.514A Game 8</v>
      </c>
    </row>
    <row r="58" spans="1:26">
      <c r="A58" s="50">
        <v>45206</v>
      </c>
      <c r="B58" s="7" t="s">
        <v>173</v>
      </c>
      <c r="C58" s="51">
        <v>0.55208333333333337</v>
      </c>
      <c r="D58" s="51">
        <v>0.59375</v>
      </c>
      <c r="E58" s="52">
        <v>4.1666666666666664E-2</v>
      </c>
      <c r="F58" s="7" t="s">
        <v>125</v>
      </c>
      <c r="G58" s="7" t="s">
        <v>5</v>
      </c>
      <c r="H58" s="7">
        <v>3</v>
      </c>
      <c r="I58" s="7">
        <v>1</v>
      </c>
      <c r="Q58" s="30">
        <v>45206</v>
      </c>
      <c r="R58" t="s">
        <v>173</v>
      </c>
      <c r="S58" s="31">
        <v>0.55208333333333337</v>
      </c>
      <c r="T58" s="31">
        <v>0.59375</v>
      </c>
      <c r="U58" s="32">
        <v>4.1666666666666664E-2</v>
      </c>
      <c r="V58" t="s">
        <v>125</v>
      </c>
      <c r="W58" t="s">
        <v>5</v>
      </c>
      <c r="X58" s="80" t="str">
        <f t="shared" si="1"/>
        <v>Yay!</v>
      </c>
      <c r="Y58" t="str">
        <f t="shared" si="6"/>
        <v>45206Kinex Arena0.55208333333333314A Game 9</v>
      </c>
      <c r="Z58" t="str">
        <f t="shared" si="2"/>
        <v>45206Kinex Arena0.55208333333333314A Game 9</v>
      </c>
    </row>
    <row r="59" spans="1:26">
      <c r="A59" s="30">
        <v>45207</v>
      </c>
      <c r="B59" t="s">
        <v>175</v>
      </c>
      <c r="C59" s="31">
        <v>0.77083333333575865</v>
      </c>
      <c r="D59" s="31">
        <v>0.82291666666666663</v>
      </c>
      <c r="E59" s="32">
        <v>5.2083333333333336E-2</v>
      </c>
      <c r="F59" t="s">
        <v>134</v>
      </c>
      <c r="G59" t="s">
        <v>5</v>
      </c>
      <c r="Q59" s="30">
        <v>45207</v>
      </c>
      <c r="R59" t="s">
        <v>175</v>
      </c>
      <c r="S59" s="31">
        <v>0.77083333333575865</v>
      </c>
      <c r="T59" s="31">
        <v>0.82291666666666663</v>
      </c>
      <c r="U59" s="32">
        <v>5.2083333333333336E-2</v>
      </c>
      <c r="V59" t="s">
        <v>134</v>
      </c>
      <c r="W59" t="s">
        <v>5</v>
      </c>
      <c r="X59" s="80" t="str">
        <f t="shared" si="1"/>
        <v>Yay!</v>
      </c>
      <c r="Y59" t="str">
        <f t="shared" si="6"/>
        <v>45207SPI1 - Performance Arena0.77083333333575914A Final</v>
      </c>
      <c r="Z59" t="str">
        <f t="shared" si="2"/>
        <v>45207SPI1 - Performance Arena0.77083333333575914A Final</v>
      </c>
    </row>
    <row r="60" spans="1:26">
      <c r="A60" s="30"/>
      <c r="C60" s="31"/>
      <c r="D60" s="31"/>
      <c r="E60" s="32"/>
      <c r="X60" s="80" t="str">
        <f t="shared" si="1"/>
        <v>Yay!</v>
      </c>
      <c r="Y60" t="str">
        <f t="shared" si="6"/>
        <v/>
      </c>
      <c r="Z60" t="str">
        <f t="shared" si="2"/>
        <v/>
      </c>
    </row>
    <row r="61" spans="1:26" ht="14.5" thickBot="1">
      <c r="X61" s="80" t="str">
        <f t="shared" si="1"/>
        <v>Yay!</v>
      </c>
      <c r="Y61" t="str">
        <f t="shared" si="6"/>
        <v/>
      </c>
      <c r="Z61" t="str">
        <f t="shared" si="2"/>
        <v/>
      </c>
    </row>
    <row r="62" spans="1:26">
      <c r="A62" s="30">
        <v>45205</v>
      </c>
      <c r="B62" t="s">
        <v>174</v>
      </c>
      <c r="C62" s="31">
        <v>0.40625</v>
      </c>
      <c r="D62" s="31">
        <v>0.44791666666666669</v>
      </c>
      <c r="E62" s="32">
        <v>4.1666666666666685E-2</v>
      </c>
      <c r="F62" t="s">
        <v>21</v>
      </c>
      <c r="G62" t="s">
        <v>6</v>
      </c>
      <c r="H62">
        <v>2</v>
      </c>
      <c r="I62">
        <v>3</v>
      </c>
      <c r="K62" s="73">
        <v>1</v>
      </c>
      <c r="L62" s="74" t="s">
        <v>730</v>
      </c>
      <c r="M62" s="79">
        <f>COUNTIF($H$62:$I$70,K62)</f>
        <v>3</v>
      </c>
      <c r="Q62" s="30">
        <v>45205</v>
      </c>
      <c r="R62" t="s">
        <v>174</v>
      </c>
      <c r="S62" s="31">
        <v>0.40625</v>
      </c>
      <c r="T62" s="31">
        <v>0.44791666666666669</v>
      </c>
      <c r="U62" s="32">
        <v>4.1666666666666685E-2</v>
      </c>
      <c r="V62" t="s">
        <v>21</v>
      </c>
      <c r="W62" t="s">
        <v>6</v>
      </c>
      <c r="X62" s="80" t="str">
        <f t="shared" si="1"/>
        <v>Yay!</v>
      </c>
      <c r="Y62" t="str">
        <f t="shared" si="6"/>
        <v>45205RQB0.4062514B Game 1</v>
      </c>
      <c r="Z62" t="str">
        <f t="shared" si="2"/>
        <v>45205RQB0.4062514B Game 1</v>
      </c>
    </row>
    <row r="63" spans="1:26">
      <c r="A63" s="30">
        <v>45205</v>
      </c>
      <c r="B63" t="s">
        <v>177</v>
      </c>
      <c r="C63" s="31">
        <v>0.45833333333575865</v>
      </c>
      <c r="D63" s="31">
        <v>0.5</v>
      </c>
      <c r="E63" s="34" t="s">
        <v>171</v>
      </c>
      <c r="F63" t="s">
        <v>36</v>
      </c>
      <c r="G63" t="s">
        <v>6</v>
      </c>
      <c r="H63">
        <v>1</v>
      </c>
      <c r="I63">
        <v>4</v>
      </c>
      <c r="K63" s="75">
        <v>2</v>
      </c>
      <c r="L63" s="76" t="s">
        <v>690</v>
      </c>
      <c r="M63" s="80">
        <f t="shared" ref="M63:M67" si="9">COUNTIF($H$62:$I$70,K63)</f>
        <v>3</v>
      </c>
      <c r="O63" s="82" t="s">
        <v>1149</v>
      </c>
      <c r="Q63" s="30">
        <v>45205</v>
      </c>
      <c r="R63" t="s">
        <v>177</v>
      </c>
      <c r="S63" s="31">
        <v>0.45833333333575865</v>
      </c>
      <c r="T63" s="31">
        <v>0.5</v>
      </c>
      <c r="U63" s="34" t="s">
        <v>171</v>
      </c>
      <c r="V63" t="s">
        <v>36</v>
      </c>
      <c r="W63" t="s">
        <v>6</v>
      </c>
      <c r="X63" s="80" t="str">
        <f t="shared" si="1"/>
        <v>Yay!</v>
      </c>
      <c r="Y63" t="str">
        <f t="shared" si="6"/>
        <v>45205SPI3 - Mark Messier Arena0.45833333333575914B Game 2</v>
      </c>
      <c r="Z63" t="str">
        <f t="shared" si="2"/>
        <v>45205SPI3 - Mark Messier Arena0.45833333333575914B Game 2</v>
      </c>
    </row>
    <row r="64" spans="1:26">
      <c r="A64" s="50">
        <v>45205</v>
      </c>
      <c r="B64" s="7" t="s">
        <v>176</v>
      </c>
      <c r="C64" s="51">
        <v>0.61458333333575865</v>
      </c>
      <c r="D64" s="51">
        <v>0.65625</v>
      </c>
      <c r="E64" s="53" t="s">
        <v>171</v>
      </c>
      <c r="F64" s="7" t="s">
        <v>51</v>
      </c>
      <c r="G64" s="7" t="s">
        <v>6</v>
      </c>
      <c r="H64" s="7">
        <v>3</v>
      </c>
      <c r="I64" s="7">
        <v>4</v>
      </c>
      <c r="K64" s="75">
        <v>3</v>
      </c>
      <c r="L64" s="76" t="s">
        <v>700</v>
      </c>
      <c r="M64" s="80">
        <f t="shared" si="9"/>
        <v>3</v>
      </c>
      <c r="O64" s="82" t="s">
        <v>1150</v>
      </c>
      <c r="Q64" s="30">
        <v>45205</v>
      </c>
      <c r="R64" t="s">
        <v>176</v>
      </c>
      <c r="S64" s="31">
        <v>0.61458333333575865</v>
      </c>
      <c r="T64" s="31">
        <v>0.65625</v>
      </c>
      <c r="U64" s="34" t="s">
        <v>171</v>
      </c>
      <c r="V64" t="s">
        <v>51</v>
      </c>
      <c r="W64" t="s">
        <v>6</v>
      </c>
      <c r="X64" s="80" t="str">
        <f t="shared" si="1"/>
        <v>Yay!</v>
      </c>
      <c r="Y64" t="str">
        <f t="shared" si="6"/>
        <v>45205SPI2 - Troy Murray Arena0.61458333333575914B Game 3</v>
      </c>
      <c r="Z64" t="str">
        <f t="shared" si="2"/>
        <v>45205SPI2 - Troy Murray Arena0.61458333333575914B Game 3</v>
      </c>
    </row>
    <row r="65" spans="1:26">
      <c r="A65" s="30">
        <v>45205</v>
      </c>
      <c r="B65" t="s">
        <v>176</v>
      </c>
      <c r="C65" s="31">
        <v>0.66666666666424135</v>
      </c>
      <c r="D65" s="31">
        <v>0.70833333333575865</v>
      </c>
      <c r="E65" s="34" t="s">
        <v>171</v>
      </c>
      <c r="F65" t="s">
        <v>65</v>
      </c>
      <c r="G65" t="s">
        <v>6</v>
      </c>
      <c r="H65">
        <v>5</v>
      </c>
      <c r="I65">
        <v>1</v>
      </c>
      <c r="K65" s="75">
        <v>4</v>
      </c>
      <c r="L65" s="76" t="s">
        <v>713</v>
      </c>
      <c r="M65" s="80">
        <f t="shared" si="9"/>
        <v>3</v>
      </c>
      <c r="O65" s="82" t="s">
        <v>1151</v>
      </c>
      <c r="Q65" s="30">
        <v>45205</v>
      </c>
      <c r="R65" t="s">
        <v>176</v>
      </c>
      <c r="S65" s="31">
        <v>0.66666666666424135</v>
      </c>
      <c r="T65" s="31">
        <v>0.70833333333575865</v>
      </c>
      <c r="U65" s="34" t="s">
        <v>171</v>
      </c>
      <c r="V65" t="s">
        <v>65</v>
      </c>
      <c r="W65" t="s">
        <v>6</v>
      </c>
      <c r="X65" s="80" t="str">
        <f t="shared" si="1"/>
        <v>Yay!</v>
      </c>
      <c r="Y65" t="str">
        <f t="shared" si="6"/>
        <v>45205SPI2 - Troy Murray Arena0.66666666666424114B Game 4</v>
      </c>
      <c r="Z65" t="str">
        <f t="shared" si="2"/>
        <v>45205SPI2 - Troy Murray Arena0.66666666666424114B Game 4</v>
      </c>
    </row>
    <row r="66" spans="1:26">
      <c r="A66" s="30">
        <v>45205</v>
      </c>
      <c r="B66" t="s">
        <v>176</v>
      </c>
      <c r="C66" s="31">
        <v>0.71875</v>
      </c>
      <c r="D66" s="31">
        <v>0.76041666666424135</v>
      </c>
      <c r="E66" s="34" t="s">
        <v>171</v>
      </c>
      <c r="F66" t="s">
        <v>79</v>
      </c>
      <c r="G66" t="s">
        <v>6</v>
      </c>
      <c r="H66">
        <v>6</v>
      </c>
      <c r="I66">
        <v>2</v>
      </c>
      <c r="K66" s="75">
        <v>5</v>
      </c>
      <c r="L66" s="76" t="s">
        <v>723</v>
      </c>
      <c r="M66" s="80">
        <f t="shared" si="9"/>
        <v>3</v>
      </c>
      <c r="O66" s="82" t="s">
        <v>1152</v>
      </c>
      <c r="Q66" s="30">
        <v>45205</v>
      </c>
      <c r="R66" t="s">
        <v>176</v>
      </c>
      <c r="S66" s="31">
        <v>0.71875</v>
      </c>
      <c r="T66" s="31">
        <v>0.76041666666424135</v>
      </c>
      <c r="U66" s="34" t="s">
        <v>171</v>
      </c>
      <c r="V66" t="s">
        <v>79</v>
      </c>
      <c r="W66" t="s">
        <v>6</v>
      </c>
      <c r="X66" s="80" t="str">
        <f t="shared" si="1"/>
        <v>Yay!</v>
      </c>
      <c r="Y66" t="str">
        <f t="shared" si="6"/>
        <v>45205SPI2 - Troy Murray Arena0.7187514B Game 5</v>
      </c>
      <c r="Z66" t="str">
        <f t="shared" si="2"/>
        <v>45205SPI2 - Troy Murray Arena0.7187514B Game 5</v>
      </c>
    </row>
    <row r="67" spans="1:26" ht="14.5" thickBot="1">
      <c r="A67" s="50">
        <v>45206</v>
      </c>
      <c r="B67" s="7" t="s">
        <v>176</v>
      </c>
      <c r="C67" s="51">
        <v>0.3125</v>
      </c>
      <c r="D67" s="51">
        <v>0.35416666666424135</v>
      </c>
      <c r="E67" s="53" t="s">
        <v>171</v>
      </c>
      <c r="F67" s="7" t="s">
        <v>93</v>
      </c>
      <c r="G67" s="7" t="s">
        <v>6</v>
      </c>
      <c r="H67" s="7">
        <v>5</v>
      </c>
      <c r="I67" s="7">
        <v>6</v>
      </c>
      <c r="K67" s="77">
        <v>6</v>
      </c>
      <c r="L67" s="78" t="s">
        <v>677</v>
      </c>
      <c r="M67" s="81">
        <f t="shared" si="9"/>
        <v>3</v>
      </c>
      <c r="Q67" s="30">
        <v>45206</v>
      </c>
      <c r="R67" t="s">
        <v>176</v>
      </c>
      <c r="S67" s="31">
        <v>0.3125</v>
      </c>
      <c r="T67" s="31">
        <v>0.35416666666424135</v>
      </c>
      <c r="U67" s="34" t="s">
        <v>171</v>
      </c>
      <c r="V67" t="s">
        <v>93</v>
      </c>
      <c r="W67" t="s">
        <v>6</v>
      </c>
      <c r="X67" s="80" t="str">
        <f t="shared" si="1"/>
        <v>Yay!</v>
      </c>
      <c r="Y67" t="str">
        <f t="shared" si="6"/>
        <v>45206SPI2 - Troy Murray Arena0.312514B Game 6</v>
      </c>
      <c r="Z67" t="str">
        <f t="shared" si="2"/>
        <v>45206SPI2 - Troy Murray Arena0.312514B Game 6</v>
      </c>
    </row>
    <row r="68" spans="1:26">
      <c r="A68" s="30">
        <v>45206</v>
      </c>
      <c r="B68" t="s">
        <v>173</v>
      </c>
      <c r="C68" s="31">
        <v>0.44791666666666669</v>
      </c>
      <c r="D68" s="31">
        <v>0.48958333333333331</v>
      </c>
      <c r="E68" s="32">
        <v>4.1666666666666664E-2</v>
      </c>
      <c r="F68" t="s">
        <v>1134</v>
      </c>
      <c r="G68" t="s">
        <v>6</v>
      </c>
      <c r="H68">
        <v>4</v>
      </c>
      <c r="I68">
        <v>2</v>
      </c>
      <c r="Q68" s="30">
        <v>45206</v>
      </c>
      <c r="R68" t="s">
        <v>173</v>
      </c>
      <c r="S68" s="31">
        <v>0.44791666666666669</v>
      </c>
      <c r="T68" s="31">
        <v>0.48958333333333331</v>
      </c>
      <c r="U68" s="32">
        <v>4.1666666666666664E-2</v>
      </c>
      <c r="V68" t="s">
        <v>1134</v>
      </c>
      <c r="W68" t="s">
        <v>6</v>
      </c>
      <c r="X68" s="80" t="str">
        <f t="shared" si="1"/>
        <v>Yay!</v>
      </c>
      <c r="Y68" t="str">
        <f t="shared" si="6"/>
        <v>45206Kinex Arena0.44791666666666714B Game 7</v>
      </c>
      <c r="Z68" t="str">
        <f t="shared" si="2"/>
        <v>45206Kinex Arena0.44791666666666714B Game 7</v>
      </c>
    </row>
    <row r="69" spans="1:26">
      <c r="A69" s="30">
        <v>45206</v>
      </c>
      <c r="B69" t="s">
        <v>217</v>
      </c>
      <c r="C69" s="31">
        <v>0.53125</v>
      </c>
      <c r="D69" s="31">
        <v>0.57291666666666663</v>
      </c>
      <c r="E69" s="34" t="s">
        <v>171</v>
      </c>
      <c r="F69" t="s">
        <v>1136</v>
      </c>
      <c r="G69" t="s">
        <v>6</v>
      </c>
      <c r="H69">
        <v>1</v>
      </c>
      <c r="I69">
        <v>6</v>
      </c>
      <c r="Q69" s="30">
        <v>45206</v>
      </c>
      <c r="R69" t="s">
        <v>217</v>
      </c>
      <c r="S69" s="31">
        <v>0.48958333333333331</v>
      </c>
      <c r="T69" s="31">
        <v>0.53125</v>
      </c>
      <c r="U69" s="34" t="s">
        <v>171</v>
      </c>
      <c r="V69" t="s">
        <v>1136</v>
      </c>
      <c r="W69" t="s">
        <v>6</v>
      </c>
      <c r="X69" s="80" t="str">
        <f t="shared" si="1"/>
        <v>HELP</v>
      </c>
      <c r="Y69" t="str">
        <f t="shared" si="6"/>
        <v>45206Calahoo0.5312514B Game 8</v>
      </c>
      <c r="Z69" t="str">
        <f t="shared" si="2"/>
        <v>45206Calahoo0.48958333333333314B Game 8</v>
      </c>
    </row>
    <row r="70" spans="1:26">
      <c r="A70" s="50">
        <v>45206</v>
      </c>
      <c r="B70" s="7" t="s">
        <v>169</v>
      </c>
      <c r="C70" s="51">
        <v>0.52083333333333337</v>
      </c>
      <c r="D70" s="51">
        <v>0.5625</v>
      </c>
      <c r="E70" s="52">
        <v>4.1666666666666664E-2</v>
      </c>
      <c r="F70" s="7" t="s">
        <v>1135</v>
      </c>
      <c r="G70" s="7" t="s">
        <v>6</v>
      </c>
      <c r="H70" s="7">
        <v>3</v>
      </c>
      <c r="I70" s="7">
        <v>5</v>
      </c>
      <c r="Q70" s="30">
        <v>45206</v>
      </c>
      <c r="R70" t="s">
        <v>169</v>
      </c>
      <c r="S70" s="31">
        <v>0.52083333333333337</v>
      </c>
      <c r="T70" s="31">
        <v>0.5625</v>
      </c>
      <c r="U70" s="32">
        <v>4.1666666666666664E-2</v>
      </c>
      <c r="V70" t="s">
        <v>1135</v>
      </c>
      <c r="W70" t="s">
        <v>6</v>
      </c>
      <c r="X70" s="80" t="str">
        <f t="shared" si="1"/>
        <v>Yay!</v>
      </c>
      <c r="Y70" t="str">
        <f t="shared" ref="Y70:Y101" si="10">A70&amp;B70&amp;C70&amp;F70</f>
        <v>45206Jarome Iginla Arena0.52083333333333314B Game 9</v>
      </c>
      <c r="Z70" t="str">
        <f t="shared" si="2"/>
        <v>45206Jarome Iginla Arena0.52083333333333314B Game 9</v>
      </c>
    </row>
    <row r="71" spans="1:26">
      <c r="A71" s="30">
        <v>45207</v>
      </c>
      <c r="B71" t="s">
        <v>175</v>
      </c>
      <c r="C71" s="31">
        <v>0.58333333333575865</v>
      </c>
      <c r="D71" s="31">
        <v>0.63541666666424135</v>
      </c>
      <c r="E71" s="34" t="s">
        <v>172</v>
      </c>
      <c r="F71" t="s">
        <v>152</v>
      </c>
      <c r="G71" t="s">
        <v>6</v>
      </c>
      <c r="Q71" s="30">
        <v>45207</v>
      </c>
      <c r="R71" t="s">
        <v>175</v>
      </c>
      <c r="S71" s="31">
        <v>0.58333333333575865</v>
      </c>
      <c r="T71" s="31">
        <v>0.63541666666424135</v>
      </c>
      <c r="U71" s="34" t="s">
        <v>172</v>
      </c>
      <c r="V71" t="s">
        <v>152</v>
      </c>
      <c r="W71" t="s">
        <v>6</v>
      </c>
      <c r="X71" s="80" t="str">
        <f t="shared" ref="X71:X134" si="11">IF(Y71=Z71,"Yay!","HELP")</f>
        <v>Yay!</v>
      </c>
      <c r="Y71" t="str">
        <f t="shared" si="10"/>
        <v>45207SPI1 - Performance Arena0.58333333333575914B Final</v>
      </c>
      <c r="Z71" t="str">
        <f t="shared" ref="Z71:Z134" si="12">Q71&amp;R71&amp;S71&amp;V71</f>
        <v>45207SPI1 - Performance Arena0.58333333333575914B Final</v>
      </c>
    </row>
    <row r="72" spans="1:26">
      <c r="X72" s="80" t="str">
        <f t="shared" si="11"/>
        <v>Yay!</v>
      </c>
      <c r="Y72" t="str">
        <f t="shared" si="10"/>
        <v/>
      </c>
      <c r="Z72" t="str">
        <f t="shared" si="12"/>
        <v/>
      </c>
    </row>
    <row r="73" spans="1:26" ht="14.5" thickBot="1">
      <c r="A73" s="30">
        <v>45205</v>
      </c>
      <c r="B73" t="s">
        <v>174</v>
      </c>
      <c r="C73" s="31">
        <v>0.35416666666666669</v>
      </c>
      <c r="D73" s="31">
        <v>0.39583333333333331</v>
      </c>
      <c r="E73" s="32">
        <v>4.166666666666663E-2</v>
      </c>
      <c r="F73" s="31" t="s">
        <v>22</v>
      </c>
      <c r="G73" s="31" t="s">
        <v>7</v>
      </c>
      <c r="H73">
        <v>4</v>
      </c>
      <c r="I73">
        <v>3</v>
      </c>
      <c r="Q73" s="30">
        <v>45205</v>
      </c>
      <c r="R73" t="s">
        <v>174</v>
      </c>
      <c r="S73" s="31">
        <v>0.35416666666666669</v>
      </c>
      <c r="T73" s="31">
        <v>0.39583333333333331</v>
      </c>
      <c r="U73" s="32">
        <v>4.166666666666663E-2</v>
      </c>
      <c r="V73" t="s">
        <v>22</v>
      </c>
      <c r="W73" t="s">
        <v>7</v>
      </c>
      <c r="X73" s="80" t="str">
        <f t="shared" si="11"/>
        <v>Yay!</v>
      </c>
      <c r="Y73" t="str">
        <f t="shared" si="10"/>
        <v>45205RQB0.35416666666666714C Game 1</v>
      </c>
      <c r="Z73" t="str">
        <f t="shared" si="12"/>
        <v>45205RQB0.35416666666666714C Game 1</v>
      </c>
    </row>
    <row r="74" spans="1:26">
      <c r="A74" s="50">
        <v>45205</v>
      </c>
      <c r="B74" s="7" t="s">
        <v>173</v>
      </c>
      <c r="C74" s="51">
        <v>0.5</v>
      </c>
      <c r="D74" s="51">
        <v>0.54166666666666663</v>
      </c>
      <c r="E74" s="52">
        <v>4.1666666666666664E-2</v>
      </c>
      <c r="F74" s="7" t="s">
        <v>37</v>
      </c>
      <c r="G74" s="7" t="s">
        <v>7</v>
      </c>
      <c r="H74" s="7">
        <v>1</v>
      </c>
      <c r="I74" s="7">
        <v>3</v>
      </c>
      <c r="K74" s="73">
        <v>1</v>
      </c>
      <c r="L74" s="74" t="s">
        <v>774</v>
      </c>
      <c r="M74" s="79">
        <f>COUNTIF($H$74:$I$81,K74)</f>
        <v>3</v>
      </c>
      <c r="O74" s="82" t="s">
        <v>1149</v>
      </c>
      <c r="Q74" s="30">
        <v>45205</v>
      </c>
      <c r="R74" t="s">
        <v>173</v>
      </c>
      <c r="S74" s="31">
        <v>0.5</v>
      </c>
      <c r="T74" s="31">
        <v>0.54166666666666663</v>
      </c>
      <c r="U74" s="32">
        <v>4.1666666666666664E-2</v>
      </c>
      <c r="V74" t="s">
        <v>37</v>
      </c>
      <c r="W74" t="s">
        <v>7</v>
      </c>
      <c r="X74" s="80" t="str">
        <f t="shared" si="11"/>
        <v>Yay!</v>
      </c>
      <c r="Y74" t="str">
        <f t="shared" si="10"/>
        <v>45205Kinex Arena0.514C Game 2</v>
      </c>
      <c r="Z74" t="str">
        <f t="shared" si="12"/>
        <v>45205Kinex Arena0.514C Game 2</v>
      </c>
    </row>
    <row r="75" spans="1:26">
      <c r="A75" s="30">
        <v>45205</v>
      </c>
      <c r="B75" t="s">
        <v>173</v>
      </c>
      <c r="C75" s="31">
        <v>0.55208333333333337</v>
      </c>
      <c r="D75" s="31">
        <v>0.59375</v>
      </c>
      <c r="E75" s="32">
        <v>4.1666666666666664E-2</v>
      </c>
      <c r="F75" t="s">
        <v>52</v>
      </c>
      <c r="G75" t="s">
        <v>7</v>
      </c>
      <c r="H75">
        <v>2</v>
      </c>
      <c r="I75">
        <v>4</v>
      </c>
      <c r="K75" s="75">
        <v>2</v>
      </c>
      <c r="L75" s="76" t="s">
        <v>737</v>
      </c>
      <c r="M75" s="80">
        <f>COUNTIF($H$74:$I$81,K75)</f>
        <v>3</v>
      </c>
      <c r="O75" s="82" t="s">
        <v>1150</v>
      </c>
      <c r="Q75" s="30">
        <v>45205</v>
      </c>
      <c r="R75" t="s">
        <v>173</v>
      </c>
      <c r="S75" s="31">
        <v>0.55208333333333337</v>
      </c>
      <c r="T75" s="31">
        <v>0.59375</v>
      </c>
      <c r="U75" s="32">
        <v>4.1666666666666664E-2</v>
      </c>
      <c r="V75" t="s">
        <v>52</v>
      </c>
      <c r="W75" t="s">
        <v>7</v>
      </c>
      <c r="X75" s="80" t="str">
        <f t="shared" si="11"/>
        <v>Yay!</v>
      </c>
      <c r="Y75" t="str">
        <f t="shared" si="10"/>
        <v>45205Kinex Arena0.55208333333333314C Game 3</v>
      </c>
      <c r="Z75" t="str">
        <f t="shared" si="12"/>
        <v>45205Kinex Arena0.55208333333333314C Game 3</v>
      </c>
    </row>
    <row r="76" spans="1:26">
      <c r="A76" s="50">
        <v>45206</v>
      </c>
      <c r="B76" s="7" t="s">
        <v>177</v>
      </c>
      <c r="C76" s="51">
        <v>0.39583333333333331</v>
      </c>
      <c r="D76" s="51">
        <v>0.4375</v>
      </c>
      <c r="E76" s="52">
        <v>4.1666666666666664E-2</v>
      </c>
      <c r="F76" s="7" t="s">
        <v>66</v>
      </c>
      <c r="G76" s="7" t="s">
        <v>7</v>
      </c>
      <c r="H76" s="7">
        <v>1</v>
      </c>
      <c r="I76" s="7">
        <v>2</v>
      </c>
      <c r="K76" s="75">
        <v>3</v>
      </c>
      <c r="L76" s="76" t="s">
        <v>1140</v>
      </c>
      <c r="M76" s="80">
        <f>COUNTIF($H$73:$I$80,K76)</f>
        <v>3</v>
      </c>
      <c r="O76" s="82" t="s">
        <v>1151</v>
      </c>
      <c r="Q76" s="30">
        <v>45206</v>
      </c>
      <c r="R76" t="s">
        <v>177</v>
      </c>
      <c r="S76" s="31">
        <v>0.39583333333333331</v>
      </c>
      <c r="T76" s="31">
        <v>0.4375</v>
      </c>
      <c r="U76" s="32">
        <v>4.1666666666666664E-2</v>
      </c>
      <c r="V76" t="s">
        <v>66</v>
      </c>
      <c r="W76" t="s">
        <v>7</v>
      </c>
      <c r="X76" s="80" t="str">
        <f t="shared" si="11"/>
        <v>Yay!</v>
      </c>
      <c r="Y76" t="str">
        <f t="shared" si="10"/>
        <v>45206SPI3 - Mark Messier Arena0.39583333333333314C Game 4</v>
      </c>
      <c r="Z76" t="str">
        <f t="shared" si="12"/>
        <v>45206SPI3 - Mark Messier Arena0.39583333333333314C Game 4</v>
      </c>
    </row>
    <row r="77" spans="1:26" ht="14.5" thickBot="1">
      <c r="A77" s="30">
        <v>45206</v>
      </c>
      <c r="B77" t="s">
        <v>176</v>
      </c>
      <c r="C77" s="31">
        <v>0.54166666666424135</v>
      </c>
      <c r="D77" s="31">
        <v>0.58333333333575865</v>
      </c>
      <c r="E77" s="34" t="s">
        <v>171</v>
      </c>
      <c r="F77" t="s">
        <v>80</v>
      </c>
      <c r="G77" t="s">
        <v>7</v>
      </c>
      <c r="H77">
        <v>3</v>
      </c>
      <c r="I77">
        <v>2</v>
      </c>
      <c r="K77" s="77">
        <v>4</v>
      </c>
      <c r="L77" s="78" t="s">
        <v>763</v>
      </c>
      <c r="M77" s="81">
        <f>COUNTIF($H$73:$I$80,K77)</f>
        <v>3</v>
      </c>
      <c r="O77" s="82" t="s">
        <v>1152</v>
      </c>
      <c r="Q77" s="30">
        <v>45206</v>
      </c>
      <c r="R77" t="s">
        <v>176</v>
      </c>
      <c r="S77" s="31">
        <v>0.54166666666424135</v>
      </c>
      <c r="T77" s="31">
        <v>0.58333333333575865</v>
      </c>
      <c r="U77" s="34" t="s">
        <v>171</v>
      </c>
      <c r="V77" t="s">
        <v>80</v>
      </c>
      <c r="W77" t="s">
        <v>7</v>
      </c>
      <c r="X77" s="80" t="str">
        <f t="shared" si="11"/>
        <v>Yay!</v>
      </c>
      <c r="Y77" t="str">
        <f t="shared" si="10"/>
        <v>45206SPI2 - Troy Murray Arena0.54166666666424114C Game 5</v>
      </c>
      <c r="Z77" t="str">
        <f t="shared" si="12"/>
        <v>45206SPI2 - Troy Murray Arena0.54166666666424114C Game 5</v>
      </c>
    </row>
    <row r="78" spans="1:26">
      <c r="A78" s="50">
        <v>45206</v>
      </c>
      <c r="B78" s="7" t="s">
        <v>177</v>
      </c>
      <c r="C78" s="51">
        <v>0.5625</v>
      </c>
      <c r="D78" s="51">
        <v>0.60416666666424135</v>
      </c>
      <c r="E78" s="53" t="s">
        <v>171</v>
      </c>
      <c r="F78" s="7" t="s">
        <v>94</v>
      </c>
      <c r="G78" s="7" t="s">
        <v>7</v>
      </c>
      <c r="H78" s="7">
        <v>4</v>
      </c>
      <c r="I78" s="7">
        <v>1</v>
      </c>
      <c r="Q78" s="30">
        <v>45206</v>
      </c>
      <c r="R78" t="s">
        <v>177</v>
      </c>
      <c r="S78" s="31">
        <v>0.5625</v>
      </c>
      <c r="T78" s="31">
        <v>0.60416666666424135</v>
      </c>
      <c r="U78" s="34" t="s">
        <v>171</v>
      </c>
      <c r="V78" t="s">
        <v>94</v>
      </c>
      <c r="W78" t="s">
        <v>7</v>
      </c>
      <c r="X78" s="80" t="str">
        <f t="shared" si="11"/>
        <v>Yay!</v>
      </c>
      <c r="Y78" t="str">
        <f t="shared" si="10"/>
        <v>45206SPI3 - Mark Messier Arena0.562514C Game 6</v>
      </c>
      <c r="Z78" t="str">
        <f t="shared" si="12"/>
        <v>45206SPI3 - Mark Messier Arena0.562514C Game 6</v>
      </c>
    </row>
    <row r="79" spans="1:26">
      <c r="A79" s="30">
        <v>45207</v>
      </c>
      <c r="B79" t="s">
        <v>175</v>
      </c>
      <c r="C79" s="31">
        <v>0.52083333333575865</v>
      </c>
      <c r="D79" s="31">
        <v>0.57291666666424135</v>
      </c>
      <c r="E79" s="34" t="s">
        <v>172</v>
      </c>
      <c r="F79" t="s">
        <v>135</v>
      </c>
      <c r="G79" t="s">
        <v>7</v>
      </c>
      <c r="L79" s="30"/>
      <c r="M79" s="30"/>
      <c r="N79" s="30"/>
      <c r="P79" s="31"/>
      <c r="Q79" s="30">
        <v>45207</v>
      </c>
      <c r="R79" t="s">
        <v>175</v>
      </c>
      <c r="S79" s="31">
        <v>0.52083333333575865</v>
      </c>
      <c r="T79" s="31">
        <v>0.57291666666424135</v>
      </c>
      <c r="U79" s="34" t="s">
        <v>172</v>
      </c>
      <c r="V79" t="s">
        <v>135</v>
      </c>
      <c r="W79" t="s">
        <v>7</v>
      </c>
      <c r="X79" s="80" t="str">
        <f t="shared" si="11"/>
        <v>Yay!</v>
      </c>
      <c r="Y79" t="str">
        <f t="shared" si="10"/>
        <v>45207SPI1 - Performance Arena0.52083333333575914C Final</v>
      </c>
      <c r="Z79" t="str">
        <f t="shared" si="12"/>
        <v>45207SPI1 - Performance Arena0.52083333333575914C Final</v>
      </c>
    </row>
    <row r="80" spans="1:26">
      <c r="A80" s="30"/>
      <c r="C80" s="31"/>
      <c r="D80" s="31"/>
      <c r="E80" s="34"/>
      <c r="X80" s="80" t="str">
        <f t="shared" si="11"/>
        <v>Yay!</v>
      </c>
      <c r="Y80" t="str">
        <f t="shared" si="10"/>
        <v/>
      </c>
      <c r="Z80" t="str">
        <f t="shared" si="12"/>
        <v/>
      </c>
    </row>
    <row r="81" spans="1:26">
      <c r="A81" s="30"/>
      <c r="C81" s="31"/>
      <c r="D81" s="31"/>
      <c r="E81" s="34"/>
      <c r="X81" s="80" t="str">
        <f t="shared" si="11"/>
        <v>Yay!</v>
      </c>
      <c r="Y81" t="str">
        <f t="shared" si="10"/>
        <v/>
      </c>
      <c r="Z81" t="str">
        <f t="shared" si="12"/>
        <v/>
      </c>
    </row>
    <row r="82" spans="1:26">
      <c r="A82" s="63"/>
      <c r="B82" s="64"/>
      <c r="C82" s="65"/>
      <c r="D82" s="65"/>
      <c r="E82" s="66"/>
      <c r="F82" s="64"/>
      <c r="G82" s="64"/>
      <c r="H82" s="64"/>
      <c r="I82" s="64"/>
      <c r="J82" s="64"/>
      <c r="K82" s="64"/>
      <c r="L82" s="64"/>
      <c r="M82" s="64"/>
      <c r="N82" s="64"/>
      <c r="O82" s="64"/>
      <c r="X82" s="80" t="str">
        <f t="shared" si="11"/>
        <v>Yay!</v>
      </c>
      <c r="Y82" t="str">
        <f t="shared" si="10"/>
        <v/>
      </c>
      <c r="Z82" t="str">
        <f t="shared" si="12"/>
        <v/>
      </c>
    </row>
    <row r="83" spans="1:26" ht="14.5" thickBot="1">
      <c r="A83" s="30">
        <v>45206</v>
      </c>
      <c r="B83" t="s">
        <v>175</v>
      </c>
      <c r="C83" s="31">
        <v>0.5</v>
      </c>
      <c r="D83" s="31">
        <v>0.55208333333575865</v>
      </c>
      <c r="E83" s="32">
        <v>5.2083333333333336E-2</v>
      </c>
      <c r="F83" t="s">
        <v>19</v>
      </c>
      <c r="G83" t="s">
        <v>4</v>
      </c>
      <c r="H83">
        <v>2</v>
      </c>
      <c r="I83">
        <v>3</v>
      </c>
      <c r="Q83" s="30">
        <v>45206</v>
      </c>
      <c r="R83" t="s">
        <v>175</v>
      </c>
      <c r="S83" s="31">
        <v>0.5</v>
      </c>
      <c r="T83" s="31">
        <v>0.55208333333575865</v>
      </c>
      <c r="U83" s="32">
        <v>5.2083333333333336E-2</v>
      </c>
      <c r="V83" t="s">
        <v>19</v>
      </c>
      <c r="W83" t="s">
        <v>4</v>
      </c>
      <c r="X83" s="80" t="str">
        <f t="shared" si="11"/>
        <v>Yay!</v>
      </c>
      <c r="Y83" t="str">
        <f t="shared" si="10"/>
        <v>45206SPI1 - Performance Arena0.514AA Game 1</v>
      </c>
      <c r="Z83" t="str">
        <f t="shared" si="12"/>
        <v>45206SPI1 - Performance Arena0.514AA Game 1</v>
      </c>
    </row>
    <row r="84" spans="1:26">
      <c r="A84" s="30">
        <v>45206</v>
      </c>
      <c r="B84" t="s">
        <v>176</v>
      </c>
      <c r="C84" s="31">
        <v>0.64583333333575865</v>
      </c>
      <c r="D84" s="31">
        <v>0.69791666666666663</v>
      </c>
      <c r="E84" s="32">
        <v>5.2083333333333336E-2</v>
      </c>
      <c r="F84" t="s">
        <v>34</v>
      </c>
      <c r="G84" t="s">
        <v>4</v>
      </c>
      <c r="H84">
        <v>6</v>
      </c>
      <c r="I84">
        <v>5</v>
      </c>
      <c r="K84" s="73">
        <v>1</v>
      </c>
      <c r="L84" s="74" t="s">
        <v>592</v>
      </c>
      <c r="M84" s="79">
        <f>COUNTIF($H$83:$I$94,K84)</f>
        <v>3</v>
      </c>
      <c r="Q84" s="30">
        <v>45206</v>
      </c>
      <c r="R84" t="s">
        <v>176</v>
      </c>
      <c r="S84" s="31">
        <v>0.64583333333575865</v>
      </c>
      <c r="T84" s="31">
        <v>0.69791666666666663</v>
      </c>
      <c r="U84" s="32">
        <v>5.2083333333333336E-2</v>
      </c>
      <c r="V84" t="s">
        <v>34</v>
      </c>
      <c r="W84" t="s">
        <v>4</v>
      </c>
      <c r="X84" s="80" t="str">
        <f t="shared" si="11"/>
        <v>Yay!</v>
      </c>
      <c r="Y84" t="str">
        <f t="shared" si="10"/>
        <v>45206SPI2 - Troy Murray Arena0.64583333333575914AA Game 2</v>
      </c>
      <c r="Z84" t="str">
        <f t="shared" si="12"/>
        <v>45206SPI2 - Troy Murray Arena0.64583333333575914AA Game 2</v>
      </c>
    </row>
    <row r="85" spans="1:26">
      <c r="A85" s="50">
        <v>45206</v>
      </c>
      <c r="B85" s="7" t="s">
        <v>175</v>
      </c>
      <c r="C85" s="51">
        <v>0.67708333333575865</v>
      </c>
      <c r="D85" s="51">
        <v>0.72916666666424135</v>
      </c>
      <c r="E85" s="53" t="s">
        <v>172</v>
      </c>
      <c r="F85" s="7" t="s">
        <v>49</v>
      </c>
      <c r="G85" s="7" t="s">
        <v>4</v>
      </c>
      <c r="H85" s="7">
        <v>1</v>
      </c>
      <c r="I85" s="7">
        <v>4</v>
      </c>
      <c r="K85" s="75">
        <v>2</v>
      </c>
      <c r="L85" s="76" t="s">
        <v>540</v>
      </c>
      <c r="M85" s="80">
        <f t="shared" ref="M85:M89" si="13">COUNTIF($H$83:$I$94,K85)</f>
        <v>3</v>
      </c>
      <c r="Q85" s="30">
        <v>45206</v>
      </c>
      <c r="R85" t="s">
        <v>175</v>
      </c>
      <c r="S85" s="31">
        <v>0.67708333333575865</v>
      </c>
      <c r="T85" s="31">
        <v>0.72916666666424135</v>
      </c>
      <c r="U85" s="34" t="s">
        <v>172</v>
      </c>
      <c r="V85" t="s">
        <v>49</v>
      </c>
      <c r="W85" t="s">
        <v>4</v>
      </c>
      <c r="X85" s="80" t="str">
        <f t="shared" si="11"/>
        <v>Yay!</v>
      </c>
      <c r="Y85" t="str">
        <f t="shared" si="10"/>
        <v>45206SPI1 - Performance Arena0.67708333333575914AA Game 3</v>
      </c>
      <c r="Z85" t="str">
        <f t="shared" si="12"/>
        <v>45206SPI1 - Performance Arena0.67708333333575914AA Game 3</v>
      </c>
    </row>
    <row r="86" spans="1:26">
      <c r="A86" s="30">
        <v>45207</v>
      </c>
      <c r="B86" t="s">
        <v>175</v>
      </c>
      <c r="C86" s="31">
        <v>0.33333333333333331</v>
      </c>
      <c r="D86" s="31">
        <v>0.38541666666666669</v>
      </c>
      <c r="E86" s="32">
        <v>5.2083333333333336E-2</v>
      </c>
      <c r="F86" t="s">
        <v>63</v>
      </c>
      <c r="G86" t="s">
        <v>4</v>
      </c>
      <c r="H86">
        <v>4</v>
      </c>
      <c r="I86">
        <v>3</v>
      </c>
      <c r="K86" s="75">
        <v>3</v>
      </c>
      <c r="L86" s="76" t="s">
        <v>550</v>
      </c>
      <c r="M86" s="80">
        <f t="shared" si="13"/>
        <v>3</v>
      </c>
      <c r="O86" s="82" t="s">
        <v>1149</v>
      </c>
      <c r="Q86" s="30">
        <v>45207</v>
      </c>
      <c r="R86" t="s">
        <v>175</v>
      </c>
      <c r="S86" s="31">
        <v>0.33333333333333331</v>
      </c>
      <c r="T86" s="31">
        <v>0.38541666666666669</v>
      </c>
      <c r="U86" s="32">
        <v>5.2083333333333336E-2</v>
      </c>
      <c r="V86" t="s">
        <v>63</v>
      </c>
      <c r="W86" t="s">
        <v>4</v>
      </c>
      <c r="X86" s="80" t="str">
        <f t="shared" si="11"/>
        <v>Yay!</v>
      </c>
      <c r="Y86" t="str">
        <f t="shared" si="10"/>
        <v>45207SPI1 - Performance Arena0.33333333333333314AA Game 4</v>
      </c>
      <c r="Z86" t="str">
        <f t="shared" si="12"/>
        <v>45207SPI1 - Performance Arena0.33333333333333314AA Game 4</v>
      </c>
    </row>
    <row r="87" spans="1:26">
      <c r="A87" s="30">
        <v>45207</v>
      </c>
      <c r="B87" t="s">
        <v>175</v>
      </c>
      <c r="C87" s="31">
        <v>0.39583333333575865</v>
      </c>
      <c r="D87" s="31">
        <v>0.44791666666424135</v>
      </c>
      <c r="E87" s="34" t="s">
        <v>172</v>
      </c>
      <c r="F87" t="s">
        <v>77</v>
      </c>
      <c r="G87" t="s">
        <v>4</v>
      </c>
      <c r="H87">
        <v>2</v>
      </c>
      <c r="I87">
        <v>5</v>
      </c>
      <c r="K87" s="75">
        <v>4</v>
      </c>
      <c r="L87" s="76" t="s">
        <v>563</v>
      </c>
      <c r="M87" s="80">
        <f t="shared" si="13"/>
        <v>3</v>
      </c>
      <c r="O87" s="82" t="s">
        <v>1150</v>
      </c>
      <c r="Q87" s="30">
        <v>45207</v>
      </c>
      <c r="R87" t="s">
        <v>175</v>
      </c>
      <c r="S87" s="31">
        <v>0.39583333333575865</v>
      </c>
      <c r="T87" s="31">
        <v>0.44791666666424135</v>
      </c>
      <c r="U87" s="34" t="s">
        <v>172</v>
      </c>
      <c r="V87" t="s">
        <v>77</v>
      </c>
      <c r="W87" t="s">
        <v>4</v>
      </c>
      <c r="X87" s="80" t="str">
        <f t="shared" si="11"/>
        <v>Yay!</v>
      </c>
      <c r="Y87" t="str">
        <f t="shared" si="10"/>
        <v>45207SPI1 - Performance Arena0.39583333333575914AA Game 5</v>
      </c>
      <c r="Z87" t="str">
        <f t="shared" si="12"/>
        <v>45207SPI1 - Performance Arena0.39583333333575914AA Game 5</v>
      </c>
    </row>
    <row r="88" spans="1:26">
      <c r="A88" s="50">
        <v>45207</v>
      </c>
      <c r="B88" s="7" t="s">
        <v>175</v>
      </c>
      <c r="C88" s="51">
        <v>0.45833333333575865</v>
      </c>
      <c r="D88" s="51">
        <v>0.51041666666424135</v>
      </c>
      <c r="E88" s="53" t="s">
        <v>172</v>
      </c>
      <c r="F88" s="7" t="s">
        <v>91</v>
      </c>
      <c r="G88" s="7" t="s">
        <v>4</v>
      </c>
      <c r="H88" s="7">
        <v>1</v>
      </c>
      <c r="I88" s="7">
        <v>6</v>
      </c>
      <c r="K88" s="75">
        <v>5</v>
      </c>
      <c r="L88" s="76" t="s">
        <v>577</v>
      </c>
      <c r="M88" s="80">
        <f t="shared" si="13"/>
        <v>3</v>
      </c>
      <c r="O88" s="82" t="s">
        <v>1151</v>
      </c>
      <c r="Q88" s="30">
        <v>45207</v>
      </c>
      <c r="R88" t="s">
        <v>175</v>
      </c>
      <c r="S88" s="31">
        <v>0.45833333333575865</v>
      </c>
      <c r="T88" s="31">
        <v>0.51041666666424135</v>
      </c>
      <c r="U88" s="34" t="s">
        <v>172</v>
      </c>
      <c r="V88" t="s">
        <v>91</v>
      </c>
      <c r="W88" t="s">
        <v>4</v>
      </c>
      <c r="X88" s="80" t="str">
        <f t="shared" si="11"/>
        <v>Yay!</v>
      </c>
      <c r="Y88" t="str">
        <f t="shared" si="10"/>
        <v>45207SPI1 - Performance Arena0.45833333333575914AA Game 6</v>
      </c>
      <c r="Z88" t="str">
        <f t="shared" si="12"/>
        <v>45207SPI1 - Performance Arena0.45833333333575914AA Game 6</v>
      </c>
    </row>
    <row r="89" spans="1:26" ht="14.5" thickBot="1">
      <c r="A89" s="30">
        <v>45207</v>
      </c>
      <c r="B89" t="s">
        <v>174</v>
      </c>
      <c r="C89" s="31">
        <v>0.60416666666666663</v>
      </c>
      <c r="D89" s="31">
        <v>0.65625</v>
      </c>
      <c r="E89" s="32">
        <v>5.208333333333337E-2</v>
      </c>
      <c r="F89" t="s">
        <v>105</v>
      </c>
      <c r="G89" t="s">
        <v>4</v>
      </c>
      <c r="H89">
        <v>5</v>
      </c>
      <c r="I89">
        <v>4</v>
      </c>
      <c r="K89" s="77">
        <v>6</v>
      </c>
      <c r="L89" s="78" t="s">
        <v>602</v>
      </c>
      <c r="M89" s="81">
        <f t="shared" si="13"/>
        <v>3</v>
      </c>
      <c r="O89" s="82" t="s">
        <v>1152</v>
      </c>
      <c r="Q89" s="30">
        <v>45207</v>
      </c>
      <c r="R89" t="s">
        <v>174</v>
      </c>
      <c r="S89" s="31">
        <v>0.60416666666666663</v>
      </c>
      <c r="T89" s="31">
        <v>0.65625</v>
      </c>
      <c r="U89" s="32">
        <v>5.208333333333337E-2</v>
      </c>
      <c r="V89" t="s">
        <v>105</v>
      </c>
      <c r="W89" t="s">
        <v>4</v>
      </c>
      <c r="X89" s="80" t="str">
        <f t="shared" si="11"/>
        <v>Yay!</v>
      </c>
      <c r="Y89" t="str">
        <f t="shared" si="10"/>
        <v>45207RQB0.60416666666666714AA Game 7</v>
      </c>
      <c r="Z89" t="str">
        <f t="shared" si="12"/>
        <v>45207RQB0.60416666666666714AA Game 7</v>
      </c>
    </row>
    <row r="90" spans="1:26">
      <c r="A90" s="30">
        <v>45207</v>
      </c>
      <c r="B90" t="s">
        <v>174</v>
      </c>
      <c r="C90" s="31">
        <v>0.72916666666666663</v>
      </c>
      <c r="D90" s="31">
        <v>0.78125</v>
      </c>
      <c r="E90" s="32">
        <v>5.208333333333337E-2</v>
      </c>
      <c r="F90" t="s">
        <v>115</v>
      </c>
      <c r="G90" t="s">
        <v>4</v>
      </c>
      <c r="H90">
        <v>6</v>
      </c>
      <c r="I90">
        <v>2</v>
      </c>
      <c r="Q90" s="30">
        <v>45207</v>
      </c>
      <c r="R90" t="s">
        <v>174</v>
      </c>
      <c r="S90" s="31">
        <v>0.72916666666666663</v>
      </c>
      <c r="T90" s="31">
        <v>0.78125</v>
      </c>
      <c r="U90" s="32">
        <v>5.208333333333337E-2</v>
      </c>
      <c r="V90" t="s">
        <v>115</v>
      </c>
      <c r="W90" t="s">
        <v>4</v>
      </c>
      <c r="X90" s="80" t="str">
        <f t="shared" si="11"/>
        <v>Yay!</v>
      </c>
      <c r="Y90" t="str">
        <f t="shared" si="10"/>
        <v>45207RQB0.72916666666666714AA Game 8</v>
      </c>
      <c r="Z90" t="str">
        <f t="shared" si="12"/>
        <v>45207RQB0.72916666666666714AA Game 8</v>
      </c>
    </row>
    <row r="91" spans="1:26">
      <c r="A91" s="50">
        <v>45207</v>
      </c>
      <c r="B91" s="7" t="s">
        <v>174</v>
      </c>
      <c r="C91" s="51">
        <v>0.79166666666666663</v>
      </c>
      <c r="D91" s="51">
        <v>0.84375</v>
      </c>
      <c r="E91" s="52">
        <v>5.208333333333337E-2</v>
      </c>
      <c r="F91" s="7" t="s">
        <v>124</v>
      </c>
      <c r="G91" s="7" t="s">
        <v>4</v>
      </c>
      <c r="H91" s="7">
        <v>3</v>
      </c>
      <c r="I91" s="7">
        <v>1</v>
      </c>
      <c r="Q91" s="30">
        <v>45207</v>
      </c>
      <c r="R91" t="s">
        <v>174</v>
      </c>
      <c r="S91" s="31">
        <v>0.79166666666666663</v>
      </c>
      <c r="T91" s="31">
        <v>0.84375</v>
      </c>
      <c r="U91" s="32">
        <v>5.208333333333337E-2</v>
      </c>
      <c r="V91" t="s">
        <v>124</v>
      </c>
      <c r="W91" t="s">
        <v>4</v>
      </c>
      <c r="X91" s="80" t="str">
        <f t="shared" si="11"/>
        <v>Yay!</v>
      </c>
      <c r="Y91" t="str">
        <f t="shared" si="10"/>
        <v>45207RQB0.79166666666666714AA Game 9</v>
      </c>
      <c r="Z91" t="str">
        <f t="shared" si="12"/>
        <v>45207RQB0.79166666666666714AA Game 9</v>
      </c>
    </row>
    <row r="92" spans="1:26">
      <c r="A92" s="30">
        <v>45208</v>
      </c>
      <c r="B92" t="s">
        <v>177</v>
      </c>
      <c r="C92" s="31">
        <v>0.375</v>
      </c>
      <c r="D92" s="31">
        <v>0.42708333333575865</v>
      </c>
      <c r="E92" s="34" t="s">
        <v>172</v>
      </c>
      <c r="F92" t="s">
        <v>155</v>
      </c>
      <c r="G92" t="s">
        <v>4</v>
      </c>
      <c r="Q92" s="30">
        <v>45208</v>
      </c>
      <c r="R92" t="s">
        <v>177</v>
      </c>
      <c r="S92" s="31">
        <v>0.375</v>
      </c>
      <c r="T92" s="31">
        <v>0.42708333333575865</v>
      </c>
      <c r="U92" s="34" t="s">
        <v>172</v>
      </c>
      <c r="V92" t="s">
        <v>155</v>
      </c>
      <c r="W92" t="s">
        <v>4</v>
      </c>
      <c r="X92" s="80" t="str">
        <f t="shared" si="11"/>
        <v>Yay!</v>
      </c>
      <c r="Y92" t="str">
        <f t="shared" si="10"/>
        <v>45208SPI3 - Mark Messier Arena0.37514AA 5th place game</v>
      </c>
      <c r="Z92" t="str">
        <f t="shared" si="12"/>
        <v>45208SPI3 - Mark Messier Arena0.37514AA 5th place game</v>
      </c>
    </row>
    <row r="93" spans="1:26">
      <c r="A93" s="30">
        <v>45208</v>
      </c>
      <c r="B93" t="s">
        <v>177</v>
      </c>
      <c r="C93" s="31">
        <v>0.4375</v>
      </c>
      <c r="D93" s="31">
        <v>0.48958333333575865</v>
      </c>
      <c r="E93" s="34" t="s">
        <v>172</v>
      </c>
      <c r="F93" t="s">
        <v>157</v>
      </c>
      <c r="G93" t="s">
        <v>4</v>
      </c>
      <c r="Q93" s="30">
        <v>45208</v>
      </c>
      <c r="R93" t="s">
        <v>177</v>
      </c>
      <c r="S93" s="31">
        <v>0.4375</v>
      </c>
      <c r="T93" s="31">
        <v>0.48958333333575865</v>
      </c>
      <c r="U93" s="34" t="s">
        <v>172</v>
      </c>
      <c r="V93" t="s">
        <v>157</v>
      </c>
      <c r="W93" t="s">
        <v>4</v>
      </c>
      <c r="X93" s="80" t="str">
        <f t="shared" si="11"/>
        <v>Yay!</v>
      </c>
      <c r="Y93" t="str">
        <f t="shared" si="10"/>
        <v>45208SPI3 - Mark Messier Arena0.437514AA 3rd place game</v>
      </c>
      <c r="Z93" t="str">
        <f t="shared" si="12"/>
        <v>45208SPI3 - Mark Messier Arena0.437514AA 3rd place game</v>
      </c>
    </row>
    <row r="94" spans="1:26">
      <c r="A94" s="30">
        <v>45208</v>
      </c>
      <c r="B94" t="s">
        <v>177</v>
      </c>
      <c r="C94" s="31">
        <v>0.5</v>
      </c>
      <c r="D94" s="31">
        <v>0.5625</v>
      </c>
      <c r="E94" s="34" t="s">
        <v>170</v>
      </c>
      <c r="F94" t="s">
        <v>143</v>
      </c>
      <c r="G94" t="s">
        <v>4</v>
      </c>
      <c r="Q94" s="30">
        <v>45208</v>
      </c>
      <c r="R94" t="s">
        <v>177</v>
      </c>
      <c r="S94" s="31">
        <v>0.5</v>
      </c>
      <c r="T94" s="31">
        <v>0.5625</v>
      </c>
      <c r="U94" s="34" t="s">
        <v>170</v>
      </c>
      <c r="V94" t="s">
        <v>143</v>
      </c>
      <c r="W94" t="s">
        <v>4</v>
      </c>
      <c r="X94" s="80" t="str">
        <f t="shared" si="11"/>
        <v>Yay!</v>
      </c>
      <c r="Y94" t="str">
        <f t="shared" si="10"/>
        <v>45208SPI3 - Mark Messier Arena0.514AA Final</v>
      </c>
      <c r="Z94" t="str">
        <f t="shared" si="12"/>
        <v>45208SPI3 - Mark Messier Arena0.514AA Final</v>
      </c>
    </row>
    <row r="95" spans="1:26">
      <c r="A95" s="30"/>
      <c r="C95" s="31"/>
      <c r="D95" s="31"/>
      <c r="E95" s="34"/>
      <c r="X95" s="80" t="str">
        <f t="shared" si="11"/>
        <v>Yay!</v>
      </c>
      <c r="Y95" t="str">
        <f t="shared" si="10"/>
        <v/>
      </c>
      <c r="Z95" t="str">
        <f t="shared" si="12"/>
        <v/>
      </c>
    </row>
    <row r="96" spans="1:26" ht="14.5" thickBot="1">
      <c r="A96" s="30">
        <v>45205</v>
      </c>
      <c r="B96" t="s">
        <v>176</v>
      </c>
      <c r="C96" s="31">
        <v>0.32291666666424135</v>
      </c>
      <c r="D96" s="31">
        <v>0.375</v>
      </c>
      <c r="E96" s="32">
        <v>5.2083333333333336E-2</v>
      </c>
      <c r="F96" t="s">
        <v>24</v>
      </c>
      <c r="G96" t="s">
        <v>9</v>
      </c>
      <c r="H96">
        <v>2</v>
      </c>
      <c r="I96">
        <v>3</v>
      </c>
      <c r="Q96" s="30">
        <v>45205</v>
      </c>
      <c r="R96" t="s">
        <v>176</v>
      </c>
      <c r="S96" s="31">
        <v>0.32291666666424135</v>
      </c>
      <c r="T96" s="31">
        <v>0.375</v>
      </c>
      <c r="U96" s="32">
        <v>5.2083333333333336E-2</v>
      </c>
      <c r="V96" t="s">
        <v>24</v>
      </c>
      <c r="W96" t="s">
        <v>9</v>
      </c>
      <c r="X96" s="80" t="str">
        <f t="shared" si="11"/>
        <v>Yay!</v>
      </c>
      <c r="Y96" t="str">
        <f t="shared" si="10"/>
        <v>45205SPI2 - Troy Murray Arena0.32291666666424116A Game 1</v>
      </c>
      <c r="Z96" t="str">
        <f t="shared" si="12"/>
        <v>45205SPI2 - Troy Murray Arena0.32291666666424116A Game 1</v>
      </c>
    </row>
    <row r="97" spans="1:26">
      <c r="A97" s="30">
        <v>45205</v>
      </c>
      <c r="B97" t="s">
        <v>177</v>
      </c>
      <c r="C97" s="31">
        <v>0.34375</v>
      </c>
      <c r="D97" s="31">
        <v>0.39583333333575865</v>
      </c>
      <c r="E97" s="34" t="s">
        <v>172</v>
      </c>
      <c r="F97" t="s">
        <v>39</v>
      </c>
      <c r="G97" t="s">
        <v>9</v>
      </c>
      <c r="H97">
        <v>6</v>
      </c>
      <c r="I97">
        <v>5</v>
      </c>
      <c r="K97" s="73">
        <v>1</v>
      </c>
      <c r="L97" s="74" t="s">
        <v>899</v>
      </c>
      <c r="M97" s="79">
        <f>COUNTIF($H$96:$I$104,K97)</f>
        <v>3</v>
      </c>
      <c r="Q97" s="30">
        <v>45205</v>
      </c>
      <c r="R97" t="s">
        <v>177</v>
      </c>
      <c r="S97" s="31">
        <v>0.34375</v>
      </c>
      <c r="T97" s="31">
        <v>0.39583333333575865</v>
      </c>
      <c r="U97" s="34" t="s">
        <v>172</v>
      </c>
      <c r="V97" t="s">
        <v>39</v>
      </c>
      <c r="W97" t="s">
        <v>9</v>
      </c>
      <c r="X97" s="80" t="str">
        <f t="shared" si="11"/>
        <v>Yay!</v>
      </c>
      <c r="Y97" t="str">
        <f t="shared" si="10"/>
        <v>45205SPI3 - Mark Messier Arena0.3437516A Game 2</v>
      </c>
      <c r="Z97" t="str">
        <f t="shared" si="12"/>
        <v>45205SPI3 - Mark Messier Arena0.3437516A Game 2</v>
      </c>
    </row>
    <row r="98" spans="1:26">
      <c r="A98" s="50">
        <v>45205</v>
      </c>
      <c r="B98" s="7" t="s">
        <v>176</v>
      </c>
      <c r="C98" s="51">
        <v>0.38541666666666669</v>
      </c>
      <c r="D98" s="51">
        <v>0.4375</v>
      </c>
      <c r="E98" s="52">
        <v>5.2083333333333336E-2</v>
      </c>
      <c r="F98" s="7" t="s">
        <v>54</v>
      </c>
      <c r="G98" s="7" t="s">
        <v>9</v>
      </c>
      <c r="H98" s="7">
        <v>1</v>
      </c>
      <c r="I98" s="7">
        <v>4</v>
      </c>
      <c r="K98" s="75">
        <v>2</v>
      </c>
      <c r="L98" s="76" t="s">
        <v>885</v>
      </c>
      <c r="M98" s="80">
        <f t="shared" ref="M98:M102" si="14">COUNTIF($H$96:$I$104,K98)</f>
        <v>3</v>
      </c>
      <c r="O98" s="82" t="s">
        <v>1149</v>
      </c>
      <c r="Q98" s="30">
        <v>45205</v>
      </c>
      <c r="R98" t="s">
        <v>176</v>
      </c>
      <c r="S98" s="31">
        <v>0.38541666666666669</v>
      </c>
      <c r="T98" s="31">
        <v>0.4375</v>
      </c>
      <c r="U98" s="32">
        <v>5.2083333333333336E-2</v>
      </c>
      <c r="V98" t="s">
        <v>54</v>
      </c>
      <c r="W98" t="s">
        <v>9</v>
      </c>
      <c r="X98" s="80" t="str">
        <f t="shared" si="11"/>
        <v>Yay!</v>
      </c>
      <c r="Y98" t="str">
        <f t="shared" si="10"/>
        <v>45205SPI2 - Troy Murray Arena0.38541666666666716A Game 3</v>
      </c>
      <c r="Z98" t="str">
        <f t="shared" si="12"/>
        <v>45205SPI2 - Troy Murray Arena0.38541666666666716A Game 3</v>
      </c>
    </row>
    <row r="99" spans="1:26">
      <c r="A99" s="30">
        <v>45205</v>
      </c>
      <c r="B99" t="s">
        <v>174</v>
      </c>
      <c r="C99" s="31">
        <v>0.57291666666666663</v>
      </c>
      <c r="D99" s="31">
        <v>0.625</v>
      </c>
      <c r="E99" s="32">
        <v>5.208333333333337E-2</v>
      </c>
      <c r="F99" t="s">
        <v>68</v>
      </c>
      <c r="G99" t="s">
        <v>9</v>
      </c>
      <c r="H99">
        <v>4</v>
      </c>
      <c r="I99">
        <v>3</v>
      </c>
      <c r="K99" s="75">
        <v>3</v>
      </c>
      <c r="L99" s="76" t="s">
        <v>851</v>
      </c>
      <c r="M99" s="80">
        <f t="shared" si="14"/>
        <v>3</v>
      </c>
      <c r="O99" s="82" t="s">
        <v>1150</v>
      </c>
      <c r="Q99" s="30">
        <v>45205</v>
      </c>
      <c r="R99" t="s">
        <v>174</v>
      </c>
      <c r="S99" s="31">
        <v>0.57291666666666663</v>
      </c>
      <c r="T99" s="31">
        <v>0.625</v>
      </c>
      <c r="U99" s="32">
        <v>5.208333333333337E-2</v>
      </c>
      <c r="V99" t="s">
        <v>68</v>
      </c>
      <c r="W99" t="s">
        <v>9</v>
      </c>
      <c r="X99" s="80" t="str">
        <f t="shared" si="11"/>
        <v>Yay!</v>
      </c>
      <c r="Y99" t="str">
        <f t="shared" si="10"/>
        <v>45205RQB0.57291666666666716A Game 4</v>
      </c>
      <c r="Z99" t="str">
        <f t="shared" si="12"/>
        <v>45205RQB0.57291666666666716A Game 4</v>
      </c>
    </row>
    <row r="100" spans="1:26">
      <c r="A100" s="30">
        <v>45205</v>
      </c>
      <c r="B100" t="s">
        <v>174</v>
      </c>
      <c r="C100" s="31">
        <v>0.63541666666666663</v>
      </c>
      <c r="D100" s="31">
        <v>0.6875</v>
      </c>
      <c r="E100" s="32">
        <v>5.208333333333337E-2</v>
      </c>
      <c r="F100" t="s">
        <v>82</v>
      </c>
      <c r="G100" t="s">
        <v>9</v>
      </c>
      <c r="H100">
        <v>2</v>
      </c>
      <c r="I100">
        <v>5</v>
      </c>
      <c r="K100" s="75">
        <v>4</v>
      </c>
      <c r="L100" s="76" t="s">
        <v>862</v>
      </c>
      <c r="M100" s="80">
        <f t="shared" si="14"/>
        <v>3</v>
      </c>
      <c r="O100" s="82" t="s">
        <v>1151</v>
      </c>
      <c r="Q100" s="30">
        <v>45205</v>
      </c>
      <c r="R100" t="s">
        <v>174</v>
      </c>
      <c r="S100" s="31">
        <v>0.63541666666666663</v>
      </c>
      <c r="T100" s="31">
        <v>0.6875</v>
      </c>
      <c r="U100" s="32">
        <v>5.208333333333337E-2</v>
      </c>
      <c r="V100" t="s">
        <v>82</v>
      </c>
      <c r="W100" t="s">
        <v>9</v>
      </c>
      <c r="X100" s="80" t="str">
        <f t="shared" si="11"/>
        <v>Yay!</v>
      </c>
      <c r="Y100" t="str">
        <f t="shared" si="10"/>
        <v>45205RQB0.63541666666666716A Game 5</v>
      </c>
      <c r="Z100" t="str">
        <f t="shared" si="12"/>
        <v>45205RQB0.63541666666666716A Game 5</v>
      </c>
    </row>
    <row r="101" spans="1:26">
      <c r="A101" s="50">
        <v>45205</v>
      </c>
      <c r="B101" s="7" t="s">
        <v>175</v>
      </c>
      <c r="C101" s="51">
        <v>0.77083333333575865</v>
      </c>
      <c r="D101" s="51">
        <v>0.82291666666424135</v>
      </c>
      <c r="E101" s="52">
        <v>5.2083333333333336E-2</v>
      </c>
      <c r="F101" s="7" t="s">
        <v>96</v>
      </c>
      <c r="G101" s="7" t="s">
        <v>9</v>
      </c>
      <c r="H101" s="7">
        <v>1</v>
      </c>
      <c r="I101" s="7">
        <v>6</v>
      </c>
      <c r="K101" s="75">
        <v>5</v>
      </c>
      <c r="L101" s="76" t="s">
        <v>869</v>
      </c>
      <c r="M101" s="80">
        <f t="shared" si="14"/>
        <v>3</v>
      </c>
      <c r="O101" s="82" t="s">
        <v>1152</v>
      </c>
      <c r="Q101" s="30">
        <v>45205</v>
      </c>
      <c r="R101" t="s">
        <v>175</v>
      </c>
      <c r="S101" s="31">
        <v>0.77083333333575865</v>
      </c>
      <c r="T101" s="31">
        <v>0.82291666666424135</v>
      </c>
      <c r="U101" s="34" t="s">
        <v>172</v>
      </c>
      <c r="V101" t="s">
        <v>96</v>
      </c>
      <c r="W101" t="s">
        <v>9</v>
      </c>
      <c r="X101" s="80" t="str">
        <f t="shared" si="11"/>
        <v>Yay!</v>
      </c>
      <c r="Y101" t="str">
        <f t="shared" si="10"/>
        <v>45205SPI1 - Performance Arena0.77083333333575916A Game 6</v>
      </c>
      <c r="Z101" t="str">
        <f t="shared" si="12"/>
        <v>45205SPI1 - Performance Arena0.77083333333575916A Game 6</v>
      </c>
    </row>
    <row r="102" spans="1:26" ht="14.5" thickBot="1">
      <c r="A102" s="30">
        <v>45206</v>
      </c>
      <c r="B102" t="s">
        <v>175</v>
      </c>
      <c r="C102" s="31">
        <v>0.61458333333575865</v>
      </c>
      <c r="D102" s="31">
        <v>0.66666666666424135</v>
      </c>
      <c r="E102" s="34" t="s">
        <v>172</v>
      </c>
      <c r="F102" t="s">
        <v>109</v>
      </c>
      <c r="G102" t="s">
        <v>9</v>
      </c>
      <c r="H102">
        <v>5</v>
      </c>
      <c r="I102">
        <v>4</v>
      </c>
      <c r="K102" s="77">
        <v>6</v>
      </c>
      <c r="L102" s="78" t="s">
        <v>838</v>
      </c>
      <c r="M102" s="81">
        <f t="shared" si="14"/>
        <v>3</v>
      </c>
      <c r="Q102" s="30">
        <v>45206</v>
      </c>
      <c r="R102" t="s">
        <v>175</v>
      </c>
      <c r="S102" s="31">
        <v>0.61458333333575865</v>
      </c>
      <c r="T102" s="31">
        <v>0.66666666666424135</v>
      </c>
      <c r="U102" s="34" t="s">
        <v>172</v>
      </c>
      <c r="V102" t="s">
        <v>109</v>
      </c>
      <c r="W102" t="s">
        <v>9</v>
      </c>
      <c r="X102" s="80" t="str">
        <f t="shared" si="11"/>
        <v>Yay!</v>
      </c>
      <c r="Y102" t="str">
        <f t="shared" ref="Y102:Y133" si="15">A102&amp;B102&amp;C102&amp;F102</f>
        <v>45206SPI1 - Performance Arena0.61458333333575916A Game 7</v>
      </c>
      <c r="Z102" t="str">
        <f t="shared" si="12"/>
        <v>45206SPI1 - Performance Arena0.61458333333575916A Game 7</v>
      </c>
    </row>
    <row r="103" spans="1:26">
      <c r="A103" s="30">
        <v>45206</v>
      </c>
      <c r="B103" t="s">
        <v>174</v>
      </c>
      <c r="C103" s="31">
        <v>0.64583333333333337</v>
      </c>
      <c r="D103" s="31">
        <v>0.69791666666666663</v>
      </c>
      <c r="E103" s="32">
        <v>5.2083333333333259E-2</v>
      </c>
      <c r="F103" t="s">
        <v>119</v>
      </c>
      <c r="G103" t="s">
        <v>9</v>
      </c>
      <c r="H103">
        <v>6</v>
      </c>
      <c r="I103">
        <v>2</v>
      </c>
      <c r="Q103" s="30">
        <v>45206</v>
      </c>
      <c r="R103" t="s">
        <v>174</v>
      </c>
      <c r="S103" s="31">
        <v>0.64583333333333337</v>
      </c>
      <c r="T103" s="31">
        <v>0.69791666666666663</v>
      </c>
      <c r="U103" s="32">
        <v>5.2083333333333259E-2</v>
      </c>
      <c r="V103" t="s">
        <v>119</v>
      </c>
      <c r="W103" t="s">
        <v>9</v>
      </c>
      <c r="X103" s="80" t="str">
        <f t="shared" si="11"/>
        <v>Yay!</v>
      </c>
      <c r="Y103" t="str">
        <f t="shared" si="15"/>
        <v>45206RQB0.64583333333333316A Game 8</v>
      </c>
      <c r="Z103" t="str">
        <f t="shared" si="12"/>
        <v>45206RQB0.64583333333333316A Game 8</v>
      </c>
    </row>
    <row r="104" spans="1:26">
      <c r="A104" s="50">
        <v>45206</v>
      </c>
      <c r="B104" s="7" t="s">
        <v>177</v>
      </c>
      <c r="C104" s="51">
        <v>0.67708333333575865</v>
      </c>
      <c r="D104" s="51">
        <v>0.72916666666424135</v>
      </c>
      <c r="E104" s="53" t="s">
        <v>172</v>
      </c>
      <c r="F104" s="7" t="s">
        <v>128</v>
      </c>
      <c r="G104" s="7" t="s">
        <v>9</v>
      </c>
      <c r="H104" s="7">
        <v>3</v>
      </c>
      <c r="I104" s="7">
        <v>1</v>
      </c>
      <c r="Q104" s="30">
        <v>45206</v>
      </c>
      <c r="R104" t="s">
        <v>177</v>
      </c>
      <c r="S104" s="31">
        <v>0.67708333333575865</v>
      </c>
      <c r="T104" s="31">
        <v>0.72916666666424135</v>
      </c>
      <c r="U104" s="34" t="s">
        <v>172</v>
      </c>
      <c r="V104" t="s">
        <v>128</v>
      </c>
      <c r="W104" t="s">
        <v>9</v>
      </c>
      <c r="X104" s="80" t="str">
        <f t="shared" si="11"/>
        <v>Yay!</v>
      </c>
      <c r="Y104" t="str">
        <f t="shared" si="15"/>
        <v>45206SPI3 - Mark Messier Arena0.67708333333575916A Game 9</v>
      </c>
      <c r="Z104" t="str">
        <f t="shared" si="12"/>
        <v>45206SPI3 - Mark Messier Arena0.67708333333575916A Game 9</v>
      </c>
    </row>
    <row r="105" spans="1:26">
      <c r="A105" s="30">
        <v>45207</v>
      </c>
      <c r="B105" t="s">
        <v>177</v>
      </c>
      <c r="C105" s="31">
        <v>0.53125</v>
      </c>
      <c r="D105" s="31">
        <v>0.59375</v>
      </c>
      <c r="E105" s="32">
        <v>6.25E-2</v>
      </c>
      <c r="F105" t="s">
        <v>137</v>
      </c>
      <c r="G105" t="s">
        <v>9</v>
      </c>
      <c r="Q105" s="30">
        <v>45207</v>
      </c>
      <c r="R105" t="s">
        <v>177</v>
      </c>
      <c r="S105" s="31">
        <v>0.53125</v>
      </c>
      <c r="T105" s="31">
        <v>0.59375</v>
      </c>
      <c r="U105" s="32">
        <v>6.25E-2</v>
      </c>
      <c r="V105" t="s">
        <v>137</v>
      </c>
      <c r="W105" t="s">
        <v>9</v>
      </c>
      <c r="X105" s="80" t="str">
        <f t="shared" si="11"/>
        <v>Yay!</v>
      </c>
      <c r="Y105" t="str">
        <f t="shared" si="15"/>
        <v>45207SPI3 - Mark Messier Arena0.5312516A Final</v>
      </c>
      <c r="Z105" t="str">
        <f t="shared" si="12"/>
        <v>45207SPI3 - Mark Messier Arena0.5312516A Final</v>
      </c>
    </row>
    <row r="106" spans="1:26">
      <c r="A106" s="30"/>
      <c r="C106" s="31"/>
      <c r="D106" s="31"/>
      <c r="E106" s="34"/>
      <c r="X106" s="80" t="str">
        <f t="shared" si="11"/>
        <v>Yay!</v>
      </c>
      <c r="Y106" t="str">
        <f t="shared" si="15"/>
        <v/>
      </c>
      <c r="Z106" t="str">
        <f t="shared" si="12"/>
        <v/>
      </c>
    </row>
    <row r="107" spans="1:26" ht="14.5" thickBot="1">
      <c r="A107" s="30">
        <v>45206</v>
      </c>
      <c r="B107" t="s">
        <v>174</v>
      </c>
      <c r="C107" s="31">
        <v>0.52083333333333337</v>
      </c>
      <c r="D107" s="31">
        <v>0.57291666666666663</v>
      </c>
      <c r="E107" s="32">
        <v>5.208333333333337E-2</v>
      </c>
      <c r="F107" t="s">
        <v>23</v>
      </c>
      <c r="G107" t="s">
        <v>8</v>
      </c>
      <c r="H107">
        <v>2</v>
      </c>
      <c r="I107">
        <v>3</v>
      </c>
      <c r="Q107" s="30">
        <v>45206</v>
      </c>
      <c r="R107" t="s">
        <v>174</v>
      </c>
      <c r="S107" s="31">
        <v>0.52083333333333337</v>
      </c>
      <c r="T107" s="31">
        <v>0.57291666666666663</v>
      </c>
      <c r="U107" s="32">
        <v>5.208333333333337E-2</v>
      </c>
      <c r="V107" t="s">
        <v>23</v>
      </c>
      <c r="W107" t="s">
        <v>8</v>
      </c>
      <c r="X107" s="80" t="str">
        <f t="shared" si="11"/>
        <v>Yay!</v>
      </c>
      <c r="Y107" t="str">
        <f t="shared" si="15"/>
        <v>45206RQB0.52083333333333316AA Game 1</v>
      </c>
      <c r="Z107" t="str">
        <f t="shared" si="12"/>
        <v>45206RQB0.52083333333333316AA Game 1</v>
      </c>
    </row>
    <row r="108" spans="1:26">
      <c r="A108" s="30">
        <v>45206</v>
      </c>
      <c r="B108" t="s">
        <v>174</v>
      </c>
      <c r="C108" s="31">
        <v>0.58333333333333337</v>
      </c>
      <c r="D108" s="31">
        <v>0.63541666666666663</v>
      </c>
      <c r="E108" s="32">
        <v>5.2083333333333259E-2</v>
      </c>
      <c r="F108" t="s">
        <v>38</v>
      </c>
      <c r="G108" t="s">
        <v>8</v>
      </c>
      <c r="H108">
        <v>6</v>
      </c>
      <c r="I108">
        <v>5</v>
      </c>
      <c r="K108" s="73">
        <v>1</v>
      </c>
      <c r="L108" s="74" t="s">
        <v>830</v>
      </c>
      <c r="M108" s="79">
        <f>COUNTIF($H$107:$I$115,K108)</f>
        <v>3</v>
      </c>
      <c r="Q108" s="30">
        <v>45206</v>
      </c>
      <c r="R108" t="s">
        <v>174</v>
      </c>
      <c r="S108" s="31">
        <v>0.58333333333333337</v>
      </c>
      <c r="T108" s="31">
        <v>0.63541666666666663</v>
      </c>
      <c r="U108" s="32">
        <v>5.2083333333333259E-2</v>
      </c>
      <c r="V108" t="s">
        <v>38</v>
      </c>
      <c r="W108" t="s">
        <v>8</v>
      </c>
      <c r="X108" s="80" t="str">
        <f t="shared" si="11"/>
        <v>Yay!</v>
      </c>
      <c r="Y108" t="str">
        <f t="shared" si="15"/>
        <v>45206RQB0.58333333333333316AA Game 2</v>
      </c>
      <c r="Z108" t="str">
        <f t="shared" si="12"/>
        <v>45206RQB0.58333333333333316AA Game 2</v>
      </c>
    </row>
    <row r="109" spans="1:26">
      <c r="A109" s="50">
        <v>45206</v>
      </c>
      <c r="B109" s="7" t="s">
        <v>177</v>
      </c>
      <c r="C109" s="51">
        <v>0.61458333333575865</v>
      </c>
      <c r="D109" s="51">
        <v>0.66666666666424135</v>
      </c>
      <c r="E109" s="53" t="s">
        <v>172</v>
      </c>
      <c r="F109" s="7" t="s">
        <v>53</v>
      </c>
      <c r="G109" s="7" t="s">
        <v>8</v>
      </c>
      <c r="H109" s="7">
        <v>1</v>
      </c>
      <c r="I109" s="7">
        <v>4</v>
      </c>
      <c r="K109" s="75">
        <v>2</v>
      </c>
      <c r="L109" s="76" t="s">
        <v>778</v>
      </c>
      <c r="M109" s="80">
        <f t="shared" ref="M109:M113" si="16">COUNTIF($H$107:$I$115,K109)</f>
        <v>3</v>
      </c>
      <c r="Q109" s="30">
        <v>45206</v>
      </c>
      <c r="R109" t="s">
        <v>177</v>
      </c>
      <c r="S109" s="31">
        <v>0.61458333333575865</v>
      </c>
      <c r="T109" s="31">
        <v>0.66666666666424135</v>
      </c>
      <c r="U109" s="34" t="s">
        <v>172</v>
      </c>
      <c r="V109" t="s">
        <v>53</v>
      </c>
      <c r="W109" t="s">
        <v>8</v>
      </c>
      <c r="X109" s="80" t="str">
        <f t="shared" si="11"/>
        <v>Yay!</v>
      </c>
      <c r="Y109" t="str">
        <f t="shared" si="15"/>
        <v>45206SPI3 - Mark Messier Arena0.61458333333575916AA Game 3</v>
      </c>
      <c r="Z109" t="str">
        <f t="shared" si="12"/>
        <v>45206SPI3 - Mark Messier Arena0.61458333333575916AA Game 3</v>
      </c>
    </row>
    <row r="110" spans="1:26">
      <c r="A110" s="30">
        <v>45207</v>
      </c>
      <c r="B110" t="s">
        <v>176</v>
      </c>
      <c r="C110" s="31">
        <v>0.3125</v>
      </c>
      <c r="D110" s="31">
        <v>0.36458333333333331</v>
      </c>
      <c r="E110" s="32">
        <v>5.2083333333333336E-2</v>
      </c>
      <c r="F110" t="s">
        <v>67</v>
      </c>
      <c r="G110" t="s">
        <v>8</v>
      </c>
      <c r="H110">
        <v>4</v>
      </c>
      <c r="I110">
        <v>3</v>
      </c>
      <c r="K110" s="75">
        <v>3</v>
      </c>
      <c r="L110" s="76" t="s">
        <v>790</v>
      </c>
      <c r="M110" s="80">
        <f t="shared" si="16"/>
        <v>3</v>
      </c>
      <c r="O110" s="82" t="s">
        <v>1149</v>
      </c>
      <c r="Q110" s="30">
        <v>45207</v>
      </c>
      <c r="R110" t="s">
        <v>176</v>
      </c>
      <c r="S110" s="31">
        <v>0.3125</v>
      </c>
      <c r="T110" s="31">
        <v>0.36458333333333331</v>
      </c>
      <c r="U110" s="32">
        <v>5.2083333333333336E-2</v>
      </c>
      <c r="V110" t="s">
        <v>67</v>
      </c>
      <c r="W110" t="s">
        <v>8</v>
      </c>
      <c r="X110" s="80" t="str">
        <f t="shared" si="11"/>
        <v>Yay!</v>
      </c>
      <c r="Y110" t="str">
        <f t="shared" si="15"/>
        <v>45207SPI2 - Troy Murray Arena0.312516AA Game 4</v>
      </c>
      <c r="Z110" t="str">
        <f t="shared" si="12"/>
        <v>45207SPI2 - Troy Murray Arena0.312516AA Game 4</v>
      </c>
    </row>
    <row r="111" spans="1:26">
      <c r="A111" s="30">
        <v>45207</v>
      </c>
      <c r="B111" t="s">
        <v>169</v>
      </c>
      <c r="C111" s="31">
        <v>0.33333333333333331</v>
      </c>
      <c r="D111" s="31">
        <v>0.38541666666424135</v>
      </c>
      <c r="E111" s="32">
        <v>5.2083333333333336E-2</v>
      </c>
      <c r="F111" t="s">
        <v>81</v>
      </c>
      <c r="G111" t="s">
        <v>8</v>
      </c>
      <c r="H111">
        <v>2</v>
      </c>
      <c r="I111">
        <v>5</v>
      </c>
      <c r="K111" s="75">
        <v>4</v>
      </c>
      <c r="L111" s="76" t="s">
        <v>797</v>
      </c>
      <c r="M111" s="80">
        <f t="shared" si="16"/>
        <v>3</v>
      </c>
      <c r="O111" s="82" t="s">
        <v>1150</v>
      </c>
      <c r="Q111" s="30">
        <v>45207</v>
      </c>
      <c r="R111" t="s">
        <v>169</v>
      </c>
      <c r="S111" s="31">
        <v>0.33333333333333331</v>
      </c>
      <c r="T111" s="31">
        <v>0.38541666666424135</v>
      </c>
      <c r="U111" s="32">
        <v>5.2083333333333336E-2</v>
      </c>
      <c r="V111" t="s">
        <v>81</v>
      </c>
      <c r="W111" t="s">
        <v>8</v>
      </c>
      <c r="X111" s="80" t="str">
        <f t="shared" si="11"/>
        <v>Yay!</v>
      </c>
      <c r="Y111" t="str">
        <f t="shared" si="15"/>
        <v>45207Jarome Iginla Arena0.33333333333333316AA Game 5</v>
      </c>
      <c r="Z111" t="str">
        <f t="shared" si="12"/>
        <v>45207Jarome Iginla Arena0.33333333333333316AA Game 5</v>
      </c>
    </row>
    <row r="112" spans="1:26">
      <c r="A112" s="50">
        <v>45207</v>
      </c>
      <c r="B112" s="7" t="s">
        <v>177</v>
      </c>
      <c r="C112" s="51">
        <v>0.39583333333333331</v>
      </c>
      <c r="D112" s="51">
        <v>0.44791666666666669</v>
      </c>
      <c r="E112" s="52">
        <v>5.2083333333333336E-2</v>
      </c>
      <c r="F112" s="7" t="s">
        <v>95</v>
      </c>
      <c r="G112" s="7" t="s">
        <v>8</v>
      </c>
      <c r="H112" s="7">
        <v>1</v>
      </c>
      <c r="I112" s="7">
        <v>6</v>
      </c>
      <c r="K112" s="75">
        <v>5</v>
      </c>
      <c r="L112" s="76" t="s">
        <v>819</v>
      </c>
      <c r="M112" s="80">
        <f t="shared" si="16"/>
        <v>3</v>
      </c>
      <c r="O112" s="82" t="s">
        <v>1151</v>
      </c>
      <c r="Q112" s="30">
        <v>45207</v>
      </c>
      <c r="R112" t="s">
        <v>177</v>
      </c>
      <c r="S112" s="31">
        <v>0.39583333333333331</v>
      </c>
      <c r="T112" s="31">
        <v>0.44791666666666669</v>
      </c>
      <c r="U112" s="32">
        <v>5.2083333333333336E-2</v>
      </c>
      <c r="V112" t="s">
        <v>95</v>
      </c>
      <c r="W112" t="s">
        <v>8</v>
      </c>
      <c r="X112" s="80" t="str">
        <f t="shared" si="11"/>
        <v>Yay!</v>
      </c>
      <c r="Y112" t="str">
        <f t="shared" si="15"/>
        <v>45207SPI3 - Mark Messier Arena0.39583333333333316AA Game 6</v>
      </c>
      <c r="Z112" t="str">
        <f t="shared" si="12"/>
        <v>45207SPI3 - Mark Messier Arena0.39583333333333316AA Game 6</v>
      </c>
    </row>
    <row r="113" spans="1:26" ht="14.5" thickBot="1">
      <c r="A113" s="30">
        <v>45207</v>
      </c>
      <c r="B113" t="s">
        <v>176</v>
      </c>
      <c r="C113" s="31">
        <v>0.61458333333333337</v>
      </c>
      <c r="D113" s="31">
        <v>0.66666666666666663</v>
      </c>
      <c r="E113" s="32">
        <v>5.2083333333333336E-2</v>
      </c>
      <c r="F113" t="s">
        <v>108</v>
      </c>
      <c r="G113" t="s">
        <v>8</v>
      </c>
      <c r="H113">
        <v>5</v>
      </c>
      <c r="I113">
        <v>4</v>
      </c>
      <c r="K113" s="77">
        <v>6</v>
      </c>
      <c r="L113" s="78" t="s">
        <v>809</v>
      </c>
      <c r="M113" s="81">
        <f t="shared" si="16"/>
        <v>3</v>
      </c>
      <c r="O113" s="82" t="s">
        <v>1152</v>
      </c>
      <c r="Q113" s="30">
        <v>45207</v>
      </c>
      <c r="R113" t="s">
        <v>176</v>
      </c>
      <c r="S113" s="31">
        <v>0.61458333333333337</v>
      </c>
      <c r="T113" s="31">
        <v>0.66666666666666663</v>
      </c>
      <c r="U113" s="32">
        <v>5.2083333333333336E-2</v>
      </c>
      <c r="V113" t="s">
        <v>108</v>
      </c>
      <c r="W113" t="s">
        <v>8</v>
      </c>
      <c r="X113" s="80" t="str">
        <f t="shared" si="11"/>
        <v>Yay!</v>
      </c>
      <c r="Y113" t="str">
        <f t="shared" si="15"/>
        <v>45207SPI2 - Troy Murray Arena0.61458333333333316AA Game 7</v>
      </c>
      <c r="Z113" t="str">
        <f t="shared" si="12"/>
        <v>45207SPI2 - Troy Murray Arena0.61458333333333316AA Game 7</v>
      </c>
    </row>
    <row r="114" spans="1:26">
      <c r="A114" s="30">
        <v>45207</v>
      </c>
      <c r="B114" t="s">
        <v>176</v>
      </c>
      <c r="C114" s="31">
        <v>0.67708333333333337</v>
      </c>
      <c r="D114" s="31">
        <v>0.72916666666666663</v>
      </c>
      <c r="E114" s="32">
        <v>5.2083333333333336E-2</v>
      </c>
      <c r="F114" t="s">
        <v>118</v>
      </c>
      <c r="G114" t="s">
        <v>8</v>
      </c>
      <c r="H114">
        <v>6</v>
      </c>
      <c r="I114">
        <v>2</v>
      </c>
      <c r="Q114" s="30">
        <v>45207</v>
      </c>
      <c r="R114" t="s">
        <v>176</v>
      </c>
      <c r="S114" s="31">
        <v>0.67708333333333337</v>
      </c>
      <c r="T114" s="31">
        <v>0.72916666666666663</v>
      </c>
      <c r="U114" s="32">
        <v>5.2083333333333336E-2</v>
      </c>
      <c r="V114" t="s">
        <v>118</v>
      </c>
      <c r="W114" t="s">
        <v>8</v>
      </c>
      <c r="X114" s="80" t="str">
        <f t="shared" si="11"/>
        <v>Yay!</v>
      </c>
      <c r="Y114" t="str">
        <f t="shared" si="15"/>
        <v>45207SPI2 - Troy Murray Arena0.67708333333333316AA Game 8</v>
      </c>
      <c r="Z114" t="str">
        <f t="shared" si="12"/>
        <v>45207SPI2 - Troy Murray Arena0.67708333333333316AA Game 8</v>
      </c>
    </row>
    <row r="115" spans="1:26">
      <c r="A115" s="50">
        <v>45207</v>
      </c>
      <c r="B115" s="7" t="s">
        <v>176</v>
      </c>
      <c r="C115" s="51">
        <v>0.73958333333333337</v>
      </c>
      <c r="D115" s="51">
        <v>0.79166666666666663</v>
      </c>
      <c r="E115" s="52">
        <v>5.2083333333333336E-2</v>
      </c>
      <c r="F115" s="7" t="s">
        <v>127</v>
      </c>
      <c r="G115" s="7" t="s">
        <v>8</v>
      </c>
      <c r="H115" s="7">
        <v>3</v>
      </c>
      <c r="I115" s="7">
        <v>1</v>
      </c>
      <c r="Q115" s="30">
        <v>45207</v>
      </c>
      <c r="R115" t="s">
        <v>176</v>
      </c>
      <c r="S115" s="31">
        <v>0.73958333333333337</v>
      </c>
      <c r="T115" s="31">
        <v>0.79166666666666663</v>
      </c>
      <c r="U115" s="32">
        <v>5.2083333333333336E-2</v>
      </c>
      <c r="V115" t="s">
        <v>127</v>
      </c>
      <c r="W115" t="s">
        <v>8</v>
      </c>
      <c r="X115" s="80" t="str">
        <f t="shared" si="11"/>
        <v>Yay!</v>
      </c>
      <c r="Y115" t="str">
        <f t="shared" si="15"/>
        <v>45207SPI2 - Troy Murray Arena0.73958333333333316AA Game 9</v>
      </c>
      <c r="Z115" t="str">
        <f t="shared" si="12"/>
        <v>45207SPI2 - Troy Murray Arena0.73958333333333316AA Game 9</v>
      </c>
    </row>
    <row r="116" spans="1:26">
      <c r="A116" s="30">
        <v>45208</v>
      </c>
      <c r="B116" t="s">
        <v>176</v>
      </c>
      <c r="C116" s="31">
        <v>0.38541666666424135</v>
      </c>
      <c r="D116" s="31">
        <v>0.4375</v>
      </c>
      <c r="E116" s="34" t="s">
        <v>172</v>
      </c>
      <c r="F116" t="s">
        <v>156</v>
      </c>
      <c r="G116" t="s">
        <v>8</v>
      </c>
      <c r="Q116" s="30">
        <v>45208</v>
      </c>
      <c r="R116" t="s">
        <v>176</v>
      </c>
      <c r="S116" s="31">
        <v>0.38541666666424135</v>
      </c>
      <c r="T116" s="31">
        <v>0.4375</v>
      </c>
      <c r="U116" s="34" t="s">
        <v>172</v>
      </c>
      <c r="V116" t="s">
        <v>156</v>
      </c>
      <c r="W116" t="s">
        <v>8</v>
      </c>
      <c r="X116" s="80" t="str">
        <f t="shared" si="11"/>
        <v>Yay!</v>
      </c>
      <c r="Y116" t="str">
        <f t="shared" si="15"/>
        <v>45208SPI2 - Troy Murray Arena0.38541666666424116AA 5th place game</v>
      </c>
      <c r="Z116" t="str">
        <f t="shared" si="12"/>
        <v>45208SPI2 - Troy Murray Arena0.38541666666424116AA 5th place game</v>
      </c>
    </row>
    <row r="117" spans="1:26">
      <c r="A117" s="30">
        <v>45208</v>
      </c>
      <c r="B117" t="s">
        <v>176</v>
      </c>
      <c r="C117" s="31">
        <v>0.44791666666424135</v>
      </c>
      <c r="D117" s="31">
        <v>0.5</v>
      </c>
      <c r="E117" s="34" t="s">
        <v>172</v>
      </c>
      <c r="F117" t="s">
        <v>158</v>
      </c>
      <c r="G117" t="s">
        <v>8</v>
      </c>
      <c r="Q117" s="30">
        <v>45208</v>
      </c>
      <c r="R117" t="s">
        <v>176</v>
      </c>
      <c r="S117" s="31">
        <v>0.44791666666424135</v>
      </c>
      <c r="T117" s="31">
        <v>0.5</v>
      </c>
      <c r="U117" s="34" t="s">
        <v>172</v>
      </c>
      <c r="V117" t="s">
        <v>158</v>
      </c>
      <c r="W117" t="s">
        <v>8</v>
      </c>
      <c r="X117" s="80" t="str">
        <f t="shared" si="11"/>
        <v>Yay!</v>
      </c>
      <c r="Y117" t="str">
        <f t="shared" si="15"/>
        <v>45208SPI2 - Troy Murray Arena0.44791666666424116AA 3rd place game</v>
      </c>
      <c r="Z117" t="str">
        <f t="shared" si="12"/>
        <v>45208SPI2 - Troy Murray Arena0.44791666666424116AA 3rd place game</v>
      </c>
    </row>
    <row r="118" spans="1:26">
      <c r="A118" s="30">
        <v>45208</v>
      </c>
      <c r="B118" t="s">
        <v>176</v>
      </c>
      <c r="C118" s="31">
        <v>0.51041666666424135</v>
      </c>
      <c r="D118" s="33">
        <v>0.57291666666666663</v>
      </c>
      <c r="E118" s="34" t="s">
        <v>170</v>
      </c>
      <c r="F118" t="s">
        <v>142</v>
      </c>
      <c r="G118" t="s">
        <v>8</v>
      </c>
      <c r="Q118" s="30">
        <v>45208</v>
      </c>
      <c r="R118" t="s">
        <v>176</v>
      </c>
      <c r="S118" s="31">
        <v>0.51041666666424135</v>
      </c>
      <c r="T118" s="33">
        <v>0.57291666666666663</v>
      </c>
      <c r="U118" s="34" t="s">
        <v>170</v>
      </c>
      <c r="V118" t="s">
        <v>142</v>
      </c>
      <c r="W118" t="s">
        <v>8</v>
      </c>
      <c r="X118" s="80" t="str">
        <f t="shared" si="11"/>
        <v>Yay!</v>
      </c>
      <c r="Y118" t="str">
        <f t="shared" si="15"/>
        <v>45208SPI2 - Troy Murray Arena0.51041666666424116AA Final</v>
      </c>
      <c r="Z118" t="str">
        <f t="shared" si="12"/>
        <v>45208SPI2 - Troy Murray Arena0.51041666666424116AA Final</v>
      </c>
    </row>
    <row r="119" spans="1:26">
      <c r="A119" s="30"/>
      <c r="C119" s="31"/>
      <c r="D119" s="33"/>
      <c r="E119" s="34"/>
      <c r="X119" s="80" t="str">
        <f t="shared" si="11"/>
        <v>Yay!</v>
      </c>
      <c r="Y119" t="str">
        <f t="shared" si="15"/>
        <v/>
      </c>
      <c r="Z119" t="str">
        <f t="shared" si="12"/>
        <v/>
      </c>
    </row>
    <row r="120" spans="1:26" ht="14.5" thickBot="1">
      <c r="A120" s="30">
        <v>45205</v>
      </c>
      <c r="B120" t="s">
        <v>169</v>
      </c>
      <c r="C120" s="31">
        <v>0.34375</v>
      </c>
      <c r="D120" s="31">
        <v>0.39583333333333331</v>
      </c>
      <c r="E120" s="32">
        <v>5.2083333333333336E-2</v>
      </c>
      <c r="F120" t="s">
        <v>197</v>
      </c>
      <c r="G120" t="s">
        <v>10</v>
      </c>
      <c r="H120">
        <v>2</v>
      </c>
      <c r="I120">
        <v>3</v>
      </c>
      <c r="Q120" s="30">
        <v>45205</v>
      </c>
      <c r="R120" t="s">
        <v>169</v>
      </c>
      <c r="S120" s="31">
        <v>0.34375</v>
      </c>
      <c r="T120" s="31">
        <v>0.39583333333333331</v>
      </c>
      <c r="U120" s="32">
        <v>5.2083333333333336E-2</v>
      </c>
      <c r="V120" t="s">
        <v>197</v>
      </c>
      <c r="W120" t="s">
        <v>10</v>
      </c>
      <c r="X120" s="80" t="str">
        <f t="shared" si="11"/>
        <v>Yay!</v>
      </c>
      <c r="Y120" t="str">
        <f t="shared" si="15"/>
        <v>45205Jarome Iginla Arena0.3437516B Game 1</v>
      </c>
      <c r="Z120" t="str">
        <f t="shared" si="12"/>
        <v>45205Jarome Iginla Arena0.3437516B Game 1</v>
      </c>
    </row>
    <row r="121" spans="1:26">
      <c r="A121" s="30">
        <v>45205</v>
      </c>
      <c r="B121" t="s">
        <v>169</v>
      </c>
      <c r="C121" s="31">
        <v>0.40625</v>
      </c>
      <c r="D121" s="31">
        <v>0.45833333333575865</v>
      </c>
      <c r="E121" s="32">
        <v>5.2083333333333336E-2</v>
      </c>
      <c r="F121" t="s">
        <v>40</v>
      </c>
      <c r="G121" t="s">
        <v>10</v>
      </c>
      <c r="H121">
        <v>6</v>
      </c>
      <c r="I121">
        <v>5</v>
      </c>
      <c r="K121" s="73">
        <v>1</v>
      </c>
      <c r="L121" s="74" t="s">
        <v>962</v>
      </c>
      <c r="M121" s="79">
        <f>COUNTIF($H$120:$I$128,K121)</f>
        <v>3</v>
      </c>
      <c r="Q121" s="30">
        <v>45205</v>
      </c>
      <c r="R121" t="s">
        <v>169</v>
      </c>
      <c r="S121" s="31">
        <v>0.40625</v>
      </c>
      <c r="T121" s="31">
        <v>0.45833333333575865</v>
      </c>
      <c r="U121" s="32">
        <v>5.2083333333333336E-2</v>
      </c>
      <c r="V121" t="s">
        <v>40</v>
      </c>
      <c r="W121" t="s">
        <v>10</v>
      </c>
      <c r="X121" s="80" t="str">
        <f t="shared" si="11"/>
        <v>Yay!</v>
      </c>
      <c r="Y121" t="str">
        <f t="shared" si="15"/>
        <v>45205Jarome Iginla Arena0.4062516B Game 2</v>
      </c>
      <c r="Z121" t="str">
        <f t="shared" si="12"/>
        <v>45205Jarome Iginla Arena0.4062516B Game 2</v>
      </c>
    </row>
    <row r="122" spans="1:26">
      <c r="A122" s="50">
        <v>45205</v>
      </c>
      <c r="B122" s="7" t="s">
        <v>169</v>
      </c>
      <c r="C122" s="51">
        <v>0.46875</v>
      </c>
      <c r="D122" s="51">
        <v>0.52083333333333337</v>
      </c>
      <c r="E122" s="52">
        <v>5.2083333333333336E-2</v>
      </c>
      <c r="F122" s="7" t="s">
        <v>198</v>
      </c>
      <c r="G122" s="7" t="s">
        <v>10</v>
      </c>
      <c r="H122" s="7">
        <v>1</v>
      </c>
      <c r="I122" s="7">
        <v>4</v>
      </c>
      <c r="K122" s="75">
        <v>2</v>
      </c>
      <c r="L122" s="76" t="s">
        <v>932</v>
      </c>
      <c r="M122" s="80">
        <f t="shared" ref="M122:M126" si="17">COUNTIF($H$120:$I$128,K122)</f>
        <v>3</v>
      </c>
      <c r="O122" s="82" t="s">
        <v>1149</v>
      </c>
      <c r="Q122" s="30">
        <v>45205</v>
      </c>
      <c r="R122" t="s">
        <v>169</v>
      </c>
      <c r="S122" s="31">
        <v>0.46875</v>
      </c>
      <c r="T122" s="31">
        <v>0.52083333333333337</v>
      </c>
      <c r="U122" s="32">
        <v>5.2083333333333336E-2</v>
      </c>
      <c r="V122" t="s">
        <v>198</v>
      </c>
      <c r="W122" t="s">
        <v>10</v>
      </c>
      <c r="X122" s="80" t="str">
        <f t="shared" si="11"/>
        <v>Yay!</v>
      </c>
      <c r="Y122" t="str">
        <f t="shared" si="15"/>
        <v>45205Jarome Iginla Arena0.4687516B Game 3</v>
      </c>
      <c r="Z122" t="str">
        <f t="shared" si="12"/>
        <v>45205Jarome Iginla Arena0.4687516B Game 3</v>
      </c>
    </row>
    <row r="123" spans="1:26">
      <c r="A123" s="30">
        <v>45205</v>
      </c>
      <c r="B123" t="s">
        <v>177</v>
      </c>
      <c r="C123" s="31">
        <v>0.67708333333575865</v>
      </c>
      <c r="D123" s="31">
        <v>0.72916666666666663</v>
      </c>
      <c r="E123" s="32">
        <v>5.2083333333333336E-2</v>
      </c>
      <c r="F123" t="s">
        <v>184</v>
      </c>
      <c r="G123" t="s">
        <v>10</v>
      </c>
      <c r="H123">
        <v>4</v>
      </c>
      <c r="I123">
        <v>3</v>
      </c>
      <c r="K123" s="75">
        <v>3</v>
      </c>
      <c r="L123" s="76" t="s">
        <v>347</v>
      </c>
      <c r="M123" s="80">
        <f t="shared" si="17"/>
        <v>3</v>
      </c>
      <c r="O123" s="82" t="s">
        <v>1150</v>
      </c>
      <c r="Q123" s="30">
        <v>45205</v>
      </c>
      <c r="R123" t="s">
        <v>177</v>
      </c>
      <c r="S123" s="31">
        <v>0.67708333333575865</v>
      </c>
      <c r="T123" s="31">
        <v>0.72916666666666663</v>
      </c>
      <c r="U123" s="32">
        <v>5.2083333333333336E-2</v>
      </c>
      <c r="V123" t="s">
        <v>184</v>
      </c>
      <c r="W123" t="s">
        <v>10</v>
      </c>
      <c r="X123" s="80" t="str">
        <f t="shared" si="11"/>
        <v>Yay!</v>
      </c>
      <c r="Y123" t="str">
        <f t="shared" si="15"/>
        <v>45205SPI3 - Mark Messier Arena0.67708333333575916B Game 4</v>
      </c>
      <c r="Z123" t="str">
        <f t="shared" si="12"/>
        <v>45205SPI3 - Mark Messier Arena0.67708333333575916B Game 4</v>
      </c>
    </row>
    <row r="124" spans="1:26">
      <c r="A124" s="30">
        <v>45205</v>
      </c>
      <c r="B124" t="s">
        <v>177</v>
      </c>
      <c r="C124" s="31">
        <v>0.73958333333333337</v>
      </c>
      <c r="D124" s="31">
        <v>0.79166666666666663</v>
      </c>
      <c r="E124" s="32">
        <v>5.2083333333333336E-2</v>
      </c>
      <c r="F124" t="s">
        <v>185</v>
      </c>
      <c r="G124" t="s">
        <v>10</v>
      </c>
      <c r="H124">
        <v>2</v>
      </c>
      <c r="I124">
        <v>5</v>
      </c>
      <c r="K124" s="75">
        <v>4</v>
      </c>
      <c r="L124" s="76" t="s">
        <v>941</v>
      </c>
      <c r="M124" s="80">
        <f t="shared" si="17"/>
        <v>3</v>
      </c>
      <c r="O124" s="82" t="s">
        <v>1151</v>
      </c>
      <c r="Q124" s="30">
        <v>45205</v>
      </c>
      <c r="R124" t="s">
        <v>177</v>
      </c>
      <c r="S124" s="31">
        <v>0.73958333333333337</v>
      </c>
      <c r="T124" s="31">
        <v>0.79166666666666663</v>
      </c>
      <c r="U124" s="32">
        <v>5.2083333333333336E-2</v>
      </c>
      <c r="V124" t="s">
        <v>185</v>
      </c>
      <c r="W124" t="s">
        <v>10</v>
      </c>
      <c r="X124" s="80" t="str">
        <f t="shared" si="11"/>
        <v>Yay!</v>
      </c>
      <c r="Y124" t="str">
        <f t="shared" si="15"/>
        <v>45205SPI3 - Mark Messier Arena0.73958333333333316B Game 5</v>
      </c>
      <c r="Z124" t="str">
        <f t="shared" si="12"/>
        <v>45205SPI3 - Mark Messier Arena0.73958333333333316B Game 5</v>
      </c>
    </row>
    <row r="125" spans="1:26">
      <c r="A125" s="50">
        <v>45205</v>
      </c>
      <c r="B125" s="7" t="s">
        <v>177</v>
      </c>
      <c r="C125" s="51">
        <v>0.80208333333333337</v>
      </c>
      <c r="D125" s="51">
        <v>0.85416666666424135</v>
      </c>
      <c r="E125" s="52">
        <v>5.2083333333333336E-2</v>
      </c>
      <c r="F125" s="7" t="s">
        <v>186</v>
      </c>
      <c r="G125" s="7" t="s">
        <v>10</v>
      </c>
      <c r="H125" s="7">
        <v>1</v>
      </c>
      <c r="I125" s="7">
        <v>6</v>
      </c>
      <c r="K125" s="75">
        <v>5</v>
      </c>
      <c r="L125" s="76" t="s">
        <v>956</v>
      </c>
      <c r="M125" s="80">
        <f t="shared" si="17"/>
        <v>3</v>
      </c>
      <c r="O125" s="82" t="s">
        <v>1152</v>
      </c>
      <c r="Q125" s="30">
        <v>45205</v>
      </c>
      <c r="R125" t="s">
        <v>177</v>
      </c>
      <c r="S125" s="31">
        <v>0.80208333333333337</v>
      </c>
      <c r="T125" s="31">
        <v>0.85416666666424135</v>
      </c>
      <c r="U125" s="32">
        <v>5.2083333333333336E-2</v>
      </c>
      <c r="V125" t="s">
        <v>186</v>
      </c>
      <c r="W125" t="s">
        <v>10</v>
      </c>
      <c r="X125" s="80" t="str">
        <f t="shared" si="11"/>
        <v>Yay!</v>
      </c>
      <c r="Y125" t="str">
        <f t="shared" si="15"/>
        <v>45205SPI3 - Mark Messier Arena0.80208333333333316B Game 6</v>
      </c>
      <c r="Z125" t="str">
        <f t="shared" si="12"/>
        <v>45205SPI3 - Mark Messier Arena0.80208333333333316B Game 6</v>
      </c>
    </row>
    <row r="126" spans="1:26" ht="14.5" thickBot="1">
      <c r="A126" s="30">
        <v>45206</v>
      </c>
      <c r="B126" t="s">
        <v>174</v>
      </c>
      <c r="C126" s="31">
        <v>0.70833333333333337</v>
      </c>
      <c r="D126" s="31">
        <v>0.76041666666666663</v>
      </c>
      <c r="E126" s="32">
        <v>5.2083333333333259E-2</v>
      </c>
      <c r="F126" t="s">
        <v>190</v>
      </c>
      <c r="G126" t="s">
        <v>10</v>
      </c>
      <c r="H126">
        <v>5</v>
      </c>
      <c r="I126">
        <v>4</v>
      </c>
      <c r="K126" s="77">
        <v>6</v>
      </c>
      <c r="L126" s="78" t="s">
        <v>922</v>
      </c>
      <c r="M126" s="81">
        <f t="shared" si="17"/>
        <v>3</v>
      </c>
      <c r="Q126" s="30">
        <v>45206</v>
      </c>
      <c r="R126" t="s">
        <v>174</v>
      </c>
      <c r="S126" s="31">
        <v>0.70833333333333337</v>
      </c>
      <c r="T126" s="31">
        <v>0.76041666666666663</v>
      </c>
      <c r="U126" s="32">
        <v>5.2083333333333259E-2</v>
      </c>
      <c r="V126" t="s">
        <v>190</v>
      </c>
      <c r="W126" t="s">
        <v>10</v>
      </c>
      <c r="X126" s="80" t="str">
        <f t="shared" si="11"/>
        <v>Yay!</v>
      </c>
      <c r="Y126" t="str">
        <f t="shared" si="15"/>
        <v>45206RQB0.70833333333333316B Game 7</v>
      </c>
      <c r="Z126" t="str">
        <f t="shared" si="12"/>
        <v>45206RQB0.70833333333333316B Game 7</v>
      </c>
    </row>
    <row r="127" spans="1:26">
      <c r="A127" s="30">
        <v>45206</v>
      </c>
      <c r="B127" t="s">
        <v>174</v>
      </c>
      <c r="C127" s="31">
        <v>0.77083333333333337</v>
      </c>
      <c r="D127" s="31">
        <v>0.82291666666666663</v>
      </c>
      <c r="E127" s="32">
        <v>5.2083333333333259E-2</v>
      </c>
      <c r="F127" t="s">
        <v>191</v>
      </c>
      <c r="G127" t="s">
        <v>10</v>
      </c>
      <c r="H127">
        <v>3</v>
      </c>
      <c r="I127">
        <v>1</v>
      </c>
      <c r="Q127" s="30">
        <v>45206</v>
      </c>
      <c r="R127" t="s">
        <v>174</v>
      </c>
      <c r="S127" s="31">
        <v>0.77083333333333337</v>
      </c>
      <c r="T127" s="31">
        <v>0.82291666666666663</v>
      </c>
      <c r="U127" s="32">
        <v>5.2083333333333259E-2</v>
      </c>
      <c r="V127" t="s">
        <v>191</v>
      </c>
      <c r="W127" t="s">
        <v>10</v>
      </c>
      <c r="X127" s="80" t="str">
        <f t="shared" si="11"/>
        <v>Yay!</v>
      </c>
      <c r="Y127" t="str">
        <f t="shared" si="15"/>
        <v>45206RQB0.77083333333333316B Game 8</v>
      </c>
      <c r="Z127" t="str">
        <f t="shared" si="12"/>
        <v>45206RQB0.77083333333333316B Game 8</v>
      </c>
    </row>
    <row r="128" spans="1:26">
      <c r="A128" s="50">
        <v>45206</v>
      </c>
      <c r="B128" s="7" t="s">
        <v>174</v>
      </c>
      <c r="C128" s="51">
        <v>0.83333333333333337</v>
      </c>
      <c r="D128" s="51">
        <v>0.88541666666666663</v>
      </c>
      <c r="E128" s="52">
        <v>5.2083333333333259E-2</v>
      </c>
      <c r="F128" s="7" t="s">
        <v>192</v>
      </c>
      <c r="G128" s="7" t="s">
        <v>10</v>
      </c>
      <c r="H128" s="7">
        <v>6</v>
      </c>
      <c r="I128" s="7">
        <v>2</v>
      </c>
      <c r="Q128" s="30">
        <v>45206</v>
      </c>
      <c r="R128" t="s">
        <v>174</v>
      </c>
      <c r="S128" s="31">
        <v>0.83333333333333337</v>
      </c>
      <c r="T128" s="31">
        <v>0.88541666666666663</v>
      </c>
      <c r="U128" s="32">
        <v>5.2083333333333259E-2</v>
      </c>
      <c r="V128" t="s">
        <v>192</v>
      </c>
      <c r="W128" t="s">
        <v>10</v>
      </c>
      <c r="X128" s="80" t="str">
        <f t="shared" si="11"/>
        <v>Yay!</v>
      </c>
      <c r="Y128" t="str">
        <f t="shared" si="15"/>
        <v>45206RQB0.83333333333333316B Game 9</v>
      </c>
      <c r="Z128" t="str">
        <f t="shared" si="12"/>
        <v>45206RQB0.83333333333333316B Game 9</v>
      </c>
    </row>
    <row r="129" spans="1:26">
      <c r="A129" s="30">
        <v>45207</v>
      </c>
      <c r="B129" t="s">
        <v>177</v>
      </c>
      <c r="C129" s="31">
        <v>0.60416666666666663</v>
      </c>
      <c r="D129" s="31">
        <v>0.66666666666666663</v>
      </c>
      <c r="E129" s="32">
        <v>6.25E-2</v>
      </c>
      <c r="F129" t="s">
        <v>138</v>
      </c>
      <c r="G129" t="s">
        <v>10</v>
      </c>
      <c r="Q129" s="30">
        <v>45207</v>
      </c>
      <c r="R129" t="s">
        <v>177</v>
      </c>
      <c r="S129" s="31">
        <v>0.60416666666666663</v>
      </c>
      <c r="T129" s="31">
        <v>0.66666666666666663</v>
      </c>
      <c r="U129" s="32">
        <v>6.25E-2</v>
      </c>
      <c r="V129" t="s">
        <v>138</v>
      </c>
      <c r="W129" t="s">
        <v>10</v>
      </c>
      <c r="X129" s="80" t="str">
        <f t="shared" si="11"/>
        <v>Yay!</v>
      </c>
      <c r="Y129" t="str">
        <f t="shared" si="15"/>
        <v>45207SPI3 - Mark Messier Arena0.60416666666666716B Final</v>
      </c>
      <c r="Z129" t="str">
        <f t="shared" si="12"/>
        <v>45207SPI3 - Mark Messier Arena0.60416666666666716B Final</v>
      </c>
    </row>
    <row r="130" spans="1:26">
      <c r="A130" s="30"/>
      <c r="C130" s="31"/>
      <c r="D130" s="31"/>
      <c r="E130" s="32"/>
      <c r="X130" s="80" t="str">
        <f t="shared" si="11"/>
        <v>Yay!</v>
      </c>
      <c r="Y130" t="str">
        <f t="shared" si="15"/>
        <v/>
      </c>
      <c r="Z130" t="str">
        <f t="shared" si="12"/>
        <v/>
      </c>
    </row>
    <row r="131" spans="1:26" ht="14.5" thickBot="1">
      <c r="A131" s="30">
        <v>45205</v>
      </c>
      <c r="B131" t="s">
        <v>177</v>
      </c>
      <c r="C131" s="31">
        <v>0.51041666666424135</v>
      </c>
      <c r="D131" s="31">
        <v>0.5625</v>
      </c>
      <c r="E131" s="34" t="s">
        <v>172</v>
      </c>
      <c r="F131" t="s">
        <v>26</v>
      </c>
      <c r="G131" t="s">
        <v>11</v>
      </c>
      <c r="H131">
        <v>1</v>
      </c>
      <c r="I131">
        <v>4</v>
      </c>
      <c r="Q131" s="30">
        <v>45205</v>
      </c>
      <c r="R131" t="s">
        <v>177</v>
      </c>
      <c r="S131" s="31">
        <v>0.51041666666424135</v>
      </c>
      <c r="T131" s="31">
        <v>0.5625</v>
      </c>
      <c r="U131" s="34" t="s">
        <v>172</v>
      </c>
      <c r="V131" t="s">
        <v>26</v>
      </c>
      <c r="W131" t="s">
        <v>11</v>
      </c>
      <c r="X131" s="80" t="str">
        <f t="shared" si="11"/>
        <v>Yay!</v>
      </c>
      <c r="Y131" t="str">
        <f t="shared" si="15"/>
        <v>45205SPI3 - Mark Messier Arena0.51041666666424116C Game 1</v>
      </c>
      <c r="Z131" t="str">
        <f t="shared" si="12"/>
        <v>45205SPI3 - Mark Messier Arena0.51041666666424116C Game 1</v>
      </c>
    </row>
    <row r="132" spans="1:26">
      <c r="A132" s="30">
        <v>45205</v>
      </c>
      <c r="B132" t="s">
        <v>217</v>
      </c>
      <c r="C132" s="31">
        <v>0.61458333333333337</v>
      </c>
      <c r="D132" s="31">
        <v>0.66666666666666663</v>
      </c>
      <c r="E132" s="32">
        <v>5.2083333333333336E-2</v>
      </c>
      <c r="F132" t="s">
        <v>41</v>
      </c>
      <c r="G132" t="s">
        <v>11</v>
      </c>
      <c r="H132">
        <v>6</v>
      </c>
      <c r="I132">
        <v>5</v>
      </c>
      <c r="K132" s="73">
        <v>1</v>
      </c>
      <c r="L132" s="74" t="s">
        <v>347</v>
      </c>
      <c r="M132" s="79">
        <f>COUNTIF($H$131:$I$139,K132)</f>
        <v>3</v>
      </c>
      <c r="Q132" s="30">
        <v>45205</v>
      </c>
      <c r="R132" t="s">
        <v>217</v>
      </c>
      <c r="S132" s="31">
        <v>0.61458333333333337</v>
      </c>
      <c r="T132" s="31">
        <v>0.66666666666666663</v>
      </c>
      <c r="U132" s="32">
        <v>5.2083333333333336E-2</v>
      </c>
      <c r="V132" t="s">
        <v>41</v>
      </c>
      <c r="W132" t="s">
        <v>11</v>
      </c>
      <c r="X132" s="80" t="str">
        <f t="shared" si="11"/>
        <v>Yay!</v>
      </c>
      <c r="Y132" t="str">
        <f t="shared" si="15"/>
        <v>45205Calahoo0.61458333333333316C Game 2</v>
      </c>
      <c r="Z132" t="str">
        <f t="shared" si="12"/>
        <v>45205Calahoo0.61458333333333316C Game 2</v>
      </c>
    </row>
    <row r="133" spans="1:26">
      <c r="A133" s="50">
        <v>45205</v>
      </c>
      <c r="B133" s="7" t="s">
        <v>174</v>
      </c>
      <c r="C133" s="51">
        <v>0.69791666666666663</v>
      </c>
      <c r="D133" s="51">
        <v>0.75</v>
      </c>
      <c r="E133" s="52">
        <v>5.208333333333337E-2</v>
      </c>
      <c r="F133" s="7" t="s">
        <v>56</v>
      </c>
      <c r="G133" s="7" t="s">
        <v>11</v>
      </c>
      <c r="H133" s="7">
        <v>2</v>
      </c>
      <c r="I133" s="7">
        <v>3</v>
      </c>
      <c r="K133" s="75">
        <v>2</v>
      </c>
      <c r="L133" s="76" t="s">
        <v>977</v>
      </c>
      <c r="M133" s="80">
        <f t="shared" ref="M133:M137" si="18">COUNTIF($H$131:$I$139,K133)</f>
        <v>3</v>
      </c>
      <c r="O133" s="82" t="s">
        <v>1149</v>
      </c>
      <c r="Q133" s="30">
        <v>45205</v>
      </c>
      <c r="R133" t="s">
        <v>174</v>
      </c>
      <c r="S133" s="31">
        <v>0.69791666666666663</v>
      </c>
      <c r="T133" s="31">
        <v>0.75</v>
      </c>
      <c r="U133" s="32">
        <v>5.208333333333337E-2</v>
      </c>
      <c r="V133" t="s">
        <v>56</v>
      </c>
      <c r="W133" t="s">
        <v>11</v>
      </c>
      <c r="X133" s="80" t="str">
        <f t="shared" si="11"/>
        <v>Yay!</v>
      </c>
      <c r="Y133" t="str">
        <f t="shared" si="15"/>
        <v>45205RQB0.69791666666666716C Game 3</v>
      </c>
      <c r="Z133" t="str">
        <f t="shared" si="12"/>
        <v>45205RQB0.69791666666666716C Game 3</v>
      </c>
    </row>
    <row r="134" spans="1:26">
      <c r="A134" s="30">
        <v>45206</v>
      </c>
      <c r="B134" t="s">
        <v>176</v>
      </c>
      <c r="C134" s="31">
        <v>0.36458333333575865</v>
      </c>
      <c r="D134" s="31">
        <v>0.41666666666424135</v>
      </c>
      <c r="E134" s="34" t="s">
        <v>172</v>
      </c>
      <c r="F134" t="s">
        <v>70</v>
      </c>
      <c r="G134" t="s">
        <v>11</v>
      </c>
      <c r="H134">
        <v>4</v>
      </c>
      <c r="I134">
        <v>3</v>
      </c>
      <c r="K134" s="75">
        <v>3</v>
      </c>
      <c r="L134" s="76" t="s">
        <v>993</v>
      </c>
      <c r="M134" s="80">
        <f t="shared" si="18"/>
        <v>3</v>
      </c>
      <c r="O134" s="82" t="s">
        <v>1150</v>
      </c>
      <c r="Q134" s="30">
        <v>45206</v>
      </c>
      <c r="R134" t="s">
        <v>176</v>
      </c>
      <c r="S134" s="31">
        <v>0.36458333333575865</v>
      </c>
      <c r="T134" s="31">
        <v>0.41666666666424135</v>
      </c>
      <c r="U134" s="34" t="s">
        <v>172</v>
      </c>
      <c r="V134" t="s">
        <v>70</v>
      </c>
      <c r="W134" t="s">
        <v>11</v>
      </c>
      <c r="X134" s="80" t="str">
        <f t="shared" si="11"/>
        <v>Yay!</v>
      </c>
      <c r="Y134" t="str">
        <f t="shared" ref="Y134:Y165" si="19">A134&amp;B134&amp;C134&amp;F134</f>
        <v>45206SPI2 - Troy Murray Arena0.36458333333575916C Game 4</v>
      </c>
      <c r="Z134" t="str">
        <f t="shared" si="12"/>
        <v>45206SPI2 - Troy Murray Arena0.36458333333575916C Game 4</v>
      </c>
    </row>
    <row r="135" spans="1:26">
      <c r="A135" s="30">
        <v>45206</v>
      </c>
      <c r="B135" t="s">
        <v>217</v>
      </c>
      <c r="C135" s="31">
        <v>0.46875</v>
      </c>
      <c r="D135" s="31">
        <v>0.52083333333333337</v>
      </c>
      <c r="E135" s="32">
        <v>5.2083333333333336E-2</v>
      </c>
      <c r="F135" t="s">
        <v>84</v>
      </c>
      <c r="G135" t="s">
        <v>11</v>
      </c>
      <c r="H135">
        <v>1</v>
      </c>
      <c r="I135">
        <v>6</v>
      </c>
      <c r="K135" s="75">
        <v>4</v>
      </c>
      <c r="L135" s="76" t="s">
        <v>966</v>
      </c>
      <c r="M135" s="80">
        <f t="shared" si="18"/>
        <v>3</v>
      </c>
      <c r="O135" s="82" t="s">
        <v>1151</v>
      </c>
      <c r="Q135" s="30">
        <v>45206</v>
      </c>
      <c r="R135" t="s">
        <v>217</v>
      </c>
      <c r="S135" s="31">
        <v>0.42708333333333331</v>
      </c>
      <c r="T135" s="31">
        <v>0.47916666666666669</v>
      </c>
      <c r="U135" s="32">
        <v>5.2083333333333336E-2</v>
      </c>
      <c r="V135" t="s">
        <v>84</v>
      </c>
      <c r="W135" t="s">
        <v>11</v>
      </c>
      <c r="X135" s="80" t="str">
        <f t="shared" ref="X135:X176" si="20">IF(Y135=Z135,"Yay!","HELP")</f>
        <v>HELP</v>
      </c>
      <c r="Y135" t="str">
        <f t="shared" si="19"/>
        <v>45206Calahoo0.4687516C Game 5</v>
      </c>
      <c r="Z135" t="str">
        <f t="shared" ref="Z135:Z176" si="21">Q135&amp;R135&amp;S135&amp;V135</f>
        <v>45206Calahoo0.42708333333333316C Game 5</v>
      </c>
    </row>
    <row r="136" spans="1:26">
      <c r="A136" s="50">
        <v>45206</v>
      </c>
      <c r="B136" s="7" t="s">
        <v>176</v>
      </c>
      <c r="C136" s="51">
        <v>0.42708333333575865</v>
      </c>
      <c r="D136" s="51">
        <v>0.47916666666424135</v>
      </c>
      <c r="E136" s="53" t="s">
        <v>172</v>
      </c>
      <c r="F136" s="7" t="s">
        <v>98</v>
      </c>
      <c r="G136" s="7" t="s">
        <v>11</v>
      </c>
      <c r="H136" s="7">
        <v>2</v>
      </c>
      <c r="I136" s="7">
        <v>5</v>
      </c>
      <c r="K136" s="75">
        <v>5</v>
      </c>
      <c r="L136" s="76" t="s">
        <v>1014</v>
      </c>
      <c r="M136" s="80">
        <f t="shared" si="18"/>
        <v>3</v>
      </c>
      <c r="O136" s="82" t="s">
        <v>1152</v>
      </c>
      <c r="Q136" s="30">
        <v>45206</v>
      </c>
      <c r="R136" t="s">
        <v>176</v>
      </c>
      <c r="S136" s="31">
        <v>0.42708333333575865</v>
      </c>
      <c r="T136" s="31">
        <v>0.47916666666424135</v>
      </c>
      <c r="U136" s="34" t="s">
        <v>172</v>
      </c>
      <c r="V136" t="s">
        <v>98</v>
      </c>
      <c r="W136" t="s">
        <v>11</v>
      </c>
      <c r="X136" s="80" t="str">
        <f t="shared" si="20"/>
        <v>Yay!</v>
      </c>
      <c r="Y136" t="str">
        <f t="shared" si="19"/>
        <v>45206SPI2 - Troy Murray Arena0.42708333333575916C Game 6</v>
      </c>
      <c r="Z136" t="str">
        <f t="shared" si="21"/>
        <v>45206SPI2 - Troy Murray Arena0.42708333333575916C Game 6</v>
      </c>
    </row>
    <row r="137" spans="1:26" ht="14.5" thickBot="1">
      <c r="A137" s="30">
        <v>45206</v>
      </c>
      <c r="B137" t="s">
        <v>217</v>
      </c>
      <c r="C137" s="31">
        <v>0.63541666666666663</v>
      </c>
      <c r="D137" s="31">
        <v>0.6875</v>
      </c>
      <c r="E137" s="32">
        <v>5.2083333333333336E-2</v>
      </c>
      <c r="F137" t="s">
        <v>220</v>
      </c>
      <c r="G137" t="s">
        <v>11</v>
      </c>
      <c r="H137">
        <v>5</v>
      </c>
      <c r="I137">
        <v>4</v>
      </c>
      <c r="J137" t="s">
        <v>233</v>
      </c>
      <c r="K137" s="77">
        <v>6</v>
      </c>
      <c r="L137" s="78" t="s">
        <v>1026</v>
      </c>
      <c r="M137" s="81">
        <f t="shared" si="18"/>
        <v>3</v>
      </c>
      <c r="Q137" s="30">
        <v>45206</v>
      </c>
      <c r="R137" t="s">
        <v>217</v>
      </c>
      <c r="S137" s="31">
        <v>0.59375</v>
      </c>
      <c r="T137" s="31">
        <v>0.64583333333333337</v>
      </c>
      <c r="U137" s="32">
        <v>5.2083333333333336E-2</v>
      </c>
      <c r="V137" t="s">
        <v>220</v>
      </c>
      <c r="W137" t="s">
        <v>11</v>
      </c>
      <c r="X137" s="80" t="str">
        <f t="shared" si="20"/>
        <v>HELP</v>
      </c>
      <c r="Y137" t="str">
        <f t="shared" si="19"/>
        <v>45206Calahoo0.63541666666666716C Game 7</v>
      </c>
      <c r="Z137" t="str">
        <f t="shared" si="21"/>
        <v>45206Calahoo0.5937516C Game 7</v>
      </c>
    </row>
    <row r="138" spans="1:26">
      <c r="A138" s="30">
        <v>45206</v>
      </c>
      <c r="B138" t="s">
        <v>176</v>
      </c>
      <c r="C138" s="31">
        <v>0.70833333333333337</v>
      </c>
      <c r="D138" s="31">
        <v>0.76041666666424135</v>
      </c>
      <c r="E138" s="32">
        <v>5.2083333333333336E-2</v>
      </c>
      <c r="F138" t="s">
        <v>218</v>
      </c>
      <c r="G138" t="s">
        <v>11</v>
      </c>
      <c r="H138">
        <v>3</v>
      </c>
      <c r="I138">
        <v>1</v>
      </c>
      <c r="Q138" s="30">
        <v>45206</v>
      </c>
      <c r="R138" t="s">
        <v>176</v>
      </c>
      <c r="S138" s="31">
        <v>0.70833333333333337</v>
      </c>
      <c r="T138" s="31">
        <v>0.76041666666424135</v>
      </c>
      <c r="U138" s="32">
        <v>5.2083333333333336E-2</v>
      </c>
      <c r="V138" t="s">
        <v>218</v>
      </c>
      <c r="W138" t="s">
        <v>11</v>
      </c>
      <c r="X138" s="80" t="str">
        <f t="shared" si="20"/>
        <v>Yay!</v>
      </c>
      <c r="Y138" t="str">
        <f t="shared" si="19"/>
        <v>45206SPI2 - Troy Murray Arena0.70833333333333316C Game 8</v>
      </c>
      <c r="Z138" t="str">
        <f t="shared" si="21"/>
        <v>45206SPI2 - Troy Murray Arena0.70833333333333316C Game 8</v>
      </c>
    </row>
    <row r="139" spans="1:26">
      <c r="A139" s="50">
        <v>45206</v>
      </c>
      <c r="B139" s="7" t="s">
        <v>177</v>
      </c>
      <c r="C139" s="51">
        <v>0.73958333333575865</v>
      </c>
      <c r="D139" s="51">
        <v>0.79166666666424135</v>
      </c>
      <c r="E139" s="53" t="s">
        <v>172</v>
      </c>
      <c r="F139" s="7" t="s">
        <v>219</v>
      </c>
      <c r="G139" s="7" t="s">
        <v>11</v>
      </c>
      <c r="H139" s="7">
        <v>6</v>
      </c>
      <c r="I139" s="7">
        <v>2</v>
      </c>
      <c r="Q139" s="30">
        <v>45206</v>
      </c>
      <c r="R139" t="s">
        <v>177</v>
      </c>
      <c r="S139" s="31">
        <v>0.73958333333575865</v>
      </c>
      <c r="T139" s="31">
        <v>0.79166666666424135</v>
      </c>
      <c r="U139" s="34" t="s">
        <v>172</v>
      </c>
      <c r="V139" t="s">
        <v>219</v>
      </c>
      <c r="W139" t="s">
        <v>11</v>
      </c>
      <c r="X139" s="80" t="str">
        <f t="shared" si="20"/>
        <v>Yay!</v>
      </c>
      <c r="Y139" t="str">
        <f t="shared" si="19"/>
        <v>45206SPI3 - Mark Messier Arena0.73958333333575916C Game 9</v>
      </c>
      <c r="Z139" t="str">
        <f t="shared" si="21"/>
        <v>45206SPI3 - Mark Messier Arena0.73958333333575916C Game 9</v>
      </c>
    </row>
    <row r="140" spans="1:26">
      <c r="A140" s="30">
        <v>45207</v>
      </c>
      <c r="B140" t="s">
        <v>177</v>
      </c>
      <c r="C140" s="31">
        <v>0.45833333333333331</v>
      </c>
      <c r="D140" s="31">
        <v>0.52083333333333337</v>
      </c>
      <c r="E140" s="32">
        <v>6.25E-2</v>
      </c>
      <c r="F140" t="s">
        <v>144</v>
      </c>
      <c r="G140" t="s">
        <v>11</v>
      </c>
      <c r="Q140" s="30">
        <v>45207</v>
      </c>
      <c r="R140" t="s">
        <v>177</v>
      </c>
      <c r="S140" s="31">
        <v>0.45833333333333331</v>
      </c>
      <c r="T140" s="31">
        <v>0.52083333333333337</v>
      </c>
      <c r="U140" s="32">
        <v>6.25E-2</v>
      </c>
      <c r="V140" t="s">
        <v>144</v>
      </c>
      <c r="W140" t="s">
        <v>11</v>
      </c>
      <c r="X140" s="80" t="str">
        <f t="shared" si="20"/>
        <v>Yay!</v>
      </c>
      <c r="Y140" t="str">
        <f t="shared" si="19"/>
        <v>45207SPI3 - Mark Messier Arena0.45833333333333316C Final</v>
      </c>
      <c r="Z140" t="str">
        <f t="shared" si="21"/>
        <v>45207SPI3 - Mark Messier Arena0.45833333333333316C Final</v>
      </c>
    </row>
    <row r="141" spans="1:26" ht="14.5" thickBot="1">
      <c r="A141" s="30"/>
      <c r="C141" s="31"/>
      <c r="D141" s="31"/>
      <c r="E141" s="32"/>
      <c r="Q141" s="30"/>
      <c r="S141" s="31"/>
      <c r="T141" s="31"/>
      <c r="U141" s="32"/>
      <c r="X141" s="80" t="str">
        <f t="shared" si="20"/>
        <v>Yay!</v>
      </c>
      <c r="Y141" t="str">
        <f t="shared" si="19"/>
        <v/>
      </c>
      <c r="Z141" t="str">
        <f t="shared" si="21"/>
        <v/>
      </c>
    </row>
    <row r="142" spans="1:26">
      <c r="A142" s="30">
        <v>45205</v>
      </c>
      <c r="B142" t="s">
        <v>176</v>
      </c>
      <c r="C142" s="31">
        <v>0.5</v>
      </c>
      <c r="D142" s="31">
        <v>0.55208333333575865</v>
      </c>
      <c r="E142" s="32">
        <v>5.208333333333337E-2</v>
      </c>
      <c r="F142" t="s">
        <v>28</v>
      </c>
      <c r="G142" t="s">
        <v>13</v>
      </c>
      <c r="H142">
        <v>1</v>
      </c>
      <c r="I142">
        <v>2</v>
      </c>
      <c r="K142" s="73">
        <v>1</v>
      </c>
      <c r="L142" s="74" t="s">
        <v>1060</v>
      </c>
      <c r="M142" s="79">
        <f>COUNTIF($H$142:$I$147,K142)</f>
        <v>3</v>
      </c>
      <c r="Q142" s="30">
        <v>45205</v>
      </c>
      <c r="R142" t="s">
        <v>176</v>
      </c>
      <c r="S142" s="31">
        <v>0.5</v>
      </c>
      <c r="T142" s="31">
        <v>0.55208333333575865</v>
      </c>
      <c r="U142" s="34" t="s">
        <v>172</v>
      </c>
      <c r="V142" t="s">
        <v>28</v>
      </c>
      <c r="W142" t="s">
        <v>13</v>
      </c>
      <c r="X142" s="80" t="str">
        <f t="shared" si="20"/>
        <v>Yay!</v>
      </c>
      <c r="Y142" t="str">
        <f t="shared" si="19"/>
        <v>45205SPI2 - Troy Murray Arena0.519A Game 1</v>
      </c>
      <c r="Z142" t="str">
        <f t="shared" si="21"/>
        <v>45205SPI2 - Troy Murray Arena0.519A Game 1</v>
      </c>
    </row>
    <row r="143" spans="1:26">
      <c r="A143" s="50">
        <v>45205</v>
      </c>
      <c r="B143" s="7" t="s">
        <v>169</v>
      </c>
      <c r="C143" s="51">
        <v>0.58333333333575865</v>
      </c>
      <c r="D143" s="51">
        <v>0.64583333333575865</v>
      </c>
      <c r="E143" s="53" t="s">
        <v>170</v>
      </c>
      <c r="F143" s="7" t="s">
        <v>43</v>
      </c>
      <c r="G143" s="7" t="s">
        <v>13</v>
      </c>
      <c r="H143" s="7">
        <v>4</v>
      </c>
      <c r="I143" s="7">
        <v>3</v>
      </c>
      <c r="K143" s="75">
        <v>2</v>
      </c>
      <c r="L143" s="76" t="s">
        <v>1040</v>
      </c>
      <c r="M143" s="80">
        <f t="shared" ref="M143:M145" si="22">COUNTIF($H$142:$I$147,K143)</f>
        <v>3</v>
      </c>
      <c r="O143" s="82" t="s">
        <v>1149</v>
      </c>
      <c r="Q143" s="30">
        <v>45205</v>
      </c>
      <c r="R143" t="s">
        <v>169</v>
      </c>
      <c r="S143" s="31">
        <v>0.58333333333575865</v>
      </c>
      <c r="T143" s="31">
        <v>0.64583333333575865</v>
      </c>
      <c r="U143" s="34" t="s">
        <v>170</v>
      </c>
      <c r="V143" t="s">
        <v>43</v>
      </c>
      <c r="W143" t="s">
        <v>13</v>
      </c>
      <c r="X143" s="80" t="str">
        <f t="shared" si="20"/>
        <v>Yay!</v>
      </c>
      <c r="Y143" t="str">
        <f t="shared" si="19"/>
        <v>45205Jarome Iginla Arena0.58333333333575919A Game 2</v>
      </c>
      <c r="Z143" t="str">
        <f t="shared" si="21"/>
        <v>45205Jarome Iginla Arena0.58333333333575919A Game 2</v>
      </c>
    </row>
    <row r="144" spans="1:26">
      <c r="A144" s="30">
        <v>45206</v>
      </c>
      <c r="B144" t="s">
        <v>175</v>
      </c>
      <c r="C144" s="31">
        <v>0.80208333333575865</v>
      </c>
      <c r="D144" s="31">
        <v>0.85416666666424135</v>
      </c>
      <c r="E144" s="34" t="s">
        <v>172</v>
      </c>
      <c r="F144" t="s">
        <v>57</v>
      </c>
      <c r="G144" t="s">
        <v>13</v>
      </c>
      <c r="H144">
        <v>3</v>
      </c>
      <c r="I144">
        <v>1</v>
      </c>
      <c r="K144" s="75">
        <v>3</v>
      </c>
      <c r="L144" s="76" t="s">
        <v>1051</v>
      </c>
      <c r="M144" s="80">
        <f t="shared" si="22"/>
        <v>3</v>
      </c>
      <c r="O144" s="82" t="s">
        <v>1150</v>
      </c>
      <c r="Q144" s="30">
        <v>45206</v>
      </c>
      <c r="R144" t="s">
        <v>175</v>
      </c>
      <c r="S144" s="31">
        <v>0.80208333333575865</v>
      </c>
      <c r="T144" s="31">
        <v>0.85416666666424135</v>
      </c>
      <c r="U144" s="34" t="s">
        <v>172</v>
      </c>
      <c r="V144" t="s">
        <v>57</v>
      </c>
      <c r="W144" t="s">
        <v>13</v>
      </c>
      <c r="X144" s="80" t="str">
        <f t="shared" si="20"/>
        <v>Yay!</v>
      </c>
      <c r="Y144" t="str">
        <f t="shared" si="19"/>
        <v>45206SPI1 - Performance Arena0.80208333333575919A Game 3</v>
      </c>
      <c r="Z144" t="str">
        <f t="shared" si="21"/>
        <v>45206SPI1 - Performance Arena0.80208333333575919A Game 3</v>
      </c>
    </row>
    <row r="145" spans="1:26" ht="14.5" thickBot="1">
      <c r="A145" s="50">
        <v>45206</v>
      </c>
      <c r="B145" s="7" t="s">
        <v>175</v>
      </c>
      <c r="C145" s="51">
        <v>0.86458333333575865</v>
      </c>
      <c r="D145" s="51">
        <v>0.91666666666424135</v>
      </c>
      <c r="E145" s="53" t="s">
        <v>172</v>
      </c>
      <c r="F145" s="7" t="s">
        <v>71</v>
      </c>
      <c r="G145" s="7" t="s">
        <v>13</v>
      </c>
      <c r="H145" s="7">
        <v>2</v>
      </c>
      <c r="I145" s="7">
        <v>4</v>
      </c>
      <c r="K145" s="77">
        <v>4</v>
      </c>
      <c r="L145" s="78" t="s">
        <v>551</v>
      </c>
      <c r="M145" s="81">
        <f t="shared" si="22"/>
        <v>3</v>
      </c>
      <c r="O145" s="82" t="s">
        <v>1151</v>
      </c>
      <c r="Q145" s="30">
        <v>45206</v>
      </c>
      <c r="R145" t="s">
        <v>175</v>
      </c>
      <c r="S145" s="31">
        <v>0.86458333333575865</v>
      </c>
      <c r="T145" s="31">
        <v>0.91666666666424135</v>
      </c>
      <c r="U145" s="34" t="s">
        <v>172</v>
      </c>
      <c r="V145" t="s">
        <v>71</v>
      </c>
      <c r="W145" t="s">
        <v>13</v>
      </c>
      <c r="X145" s="80" t="str">
        <f t="shared" si="20"/>
        <v>Yay!</v>
      </c>
      <c r="Y145" t="str">
        <f t="shared" si="19"/>
        <v>45206SPI1 - Performance Arena0.86458333333575919A Game 4</v>
      </c>
      <c r="Z145" t="str">
        <f t="shared" si="21"/>
        <v>45206SPI1 - Performance Arena0.86458333333575919A Game 4</v>
      </c>
    </row>
    <row r="146" spans="1:26">
      <c r="A146" s="30">
        <v>45207</v>
      </c>
      <c r="B146" t="s">
        <v>174</v>
      </c>
      <c r="C146" s="31">
        <v>0.35416666666666669</v>
      </c>
      <c r="D146" s="31">
        <v>0.40625</v>
      </c>
      <c r="E146" s="32">
        <v>5.2083333333333315E-2</v>
      </c>
      <c r="F146" t="s">
        <v>85</v>
      </c>
      <c r="G146" t="s">
        <v>13</v>
      </c>
      <c r="H146">
        <v>3</v>
      </c>
      <c r="I146">
        <v>2</v>
      </c>
      <c r="O146" s="82" t="s">
        <v>1152</v>
      </c>
      <c r="Q146" s="30">
        <v>45207</v>
      </c>
      <c r="R146" t="s">
        <v>174</v>
      </c>
      <c r="S146" s="31">
        <v>0.35416666666666669</v>
      </c>
      <c r="T146" s="31">
        <v>0.40625</v>
      </c>
      <c r="U146" s="32">
        <v>5.2083333333333315E-2</v>
      </c>
      <c r="V146" t="s">
        <v>85</v>
      </c>
      <c r="W146" t="s">
        <v>13</v>
      </c>
      <c r="X146" s="80" t="str">
        <f t="shared" si="20"/>
        <v>Yay!</v>
      </c>
      <c r="Y146" t="str">
        <f t="shared" si="19"/>
        <v>45207RQB0.35416666666666719A Game 5</v>
      </c>
      <c r="Z146" t="str">
        <f t="shared" si="21"/>
        <v>45207RQB0.35416666666666719A Game 5</v>
      </c>
    </row>
    <row r="147" spans="1:26">
      <c r="A147" s="50">
        <v>45207</v>
      </c>
      <c r="B147" s="7" t="s">
        <v>174</v>
      </c>
      <c r="C147" s="51">
        <v>0.41666666666666669</v>
      </c>
      <c r="D147" s="51">
        <v>0.46875</v>
      </c>
      <c r="E147" s="52">
        <v>5.2083333333333315E-2</v>
      </c>
      <c r="F147" s="7" t="s">
        <v>99</v>
      </c>
      <c r="G147" s="7" t="s">
        <v>13</v>
      </c>
      <c r="H147" s="7">
        <v>1</v>
      </c>
      <c r="I147" s="7">
        <v>4</v>
      </c>
      <c r="Q147" s="30">
        <v>45207</v>
      </c>
      <c r="R147" t="s">
        <v>174</v>
      </c>
      <c r="S147" s="31">
        <v>0.41666666666666669</v>
      </c>
      <c r="T147" s="31">
        <v>0.46875</v>
      </c>
      <c r="U147" s="32">
        <v>5.2083333333333315E-2</v>
      </c>
      <c r="V147" t="s">
        <v>99</v>
      </c>
      <c r="W147" t="s">
        <v>13</v>
      </c>
      <c r="X147" s="80" t="str">
        <f t="shared" si="20"/>
        <v>Yay!</v>
      </c>
      <c r="Y147" t="str">
        <f t="shared" si="19"/>
        <v>45207RQB0.41666666666666719A Game 6</v>
      </c>
      <c r="Z147" t="str">
        <f t="shared" si="21"/>
        <v>45207RQB0.41666666666666719A Game 6</v>
      </c>
    </row>
    <row r="148" spans="1:26">
      <c r="A148" s="30">
        <v>45207</v>
      </c>
      <c r="B148" t="s">
        <v>177</v>
      </c>
      <c r="C148" s="31">
        <v>0.75</v>
      </c>
      <c r="D148" s="31">
        <v>0.8125</v>
      </c>
      <c r="E148" s="32">
        <v>6.25E-2</v>
      </c>
      <c r="F148" t="s">
        <v>111</v>
      </c>
      <c r="G148" t="s">
        <v>13</v>
      </c>
      <c r="Q148" s="30">
        <v>45207</v>
      </c>
      <c r="R148" t="s">
        <v>177</v>
      </c>
      <c r="S148" s="31">
        <v>0.75</v>
      </c>
      <c r="T148" s="31">
        <v>0.8125</v>
      </c>
      <c r="U148" s="32">
        <v>6.25E-2</v>
      </c>
      <c r="V148" t="s">
        <v>111</v>
      </c>
      <c r="W148" t="s">
        <v>13</v>
      </c>
      <c r="X148" s="80" t="str">
        <f t="shared" si="20"/>
        <v>Yay!</v>
      </c>
      <c r="Y148" t="str">
        <f t="shared" si="19"/>
        <v>45207SPI3 - Mark Messier Arena0.7519A Final</v>
      </c>
      <c r="Z148" t="str">
        <f t="shared" si="21"/>
        <v>45207SPI3 - Mark Messier Arena0.7519A Final</v>
      </c>
    </row>
    <row r="149" spans="1:26">
      <c r="A149" s="30"/>
      <c r="C149" s="31"/>
      <c r="D149" s="31"/>
      <c r="E149" s="32"/>
      <c r="Q149" s="30"/>
      <c r="S149" s="31"/>
      <c r="T149" s="31"/>
      <c r="U149" s="32"/>
      <c r="X149" s="80" t="str">
        <f t="shared" si="20"/>
        <v>Yay!</v>
      </c>
      <c r="Y149" t="str">
        <f t="shared" si="19"/>
        <v/>
      </c>
      <c r="Z149" t="str">
        <f t="shared" si="21"/>
        <v/>
      </c>
    </row>
    <row r="150" spans="1:26">
      <c r="A150" s="30">
        <v>45206</v>
      </c>
      <c r="B150" t="s">
        <v>175</v>
      </c>
      <c r="C150" s="31">
        <v>0.73958333333575865</v>
      </c>
      <c r="D150" s="31">
        <v>0.79166666666424135</v>
      </c>
      <c r="E150" s="34" t="s">
        <v>172</v>
      </c>
      <c r="F150" t="s">
        <v>27</v>
      </c>
      <c r="G150" t="s">
        <v>12</v>
      </c>
      <c r="O150" t="s">
        <v>233</v>
      </c>
      <c r="Q150" s="30">
        <v>45206</v>
      </c>
      <c r="R150" t="s">
        <v>175</v>
      </c>
      <c r="S150" s="31">
        <v>0.73958333333575865</v>
      </c>
      <c r="T150" s="31">
        <v>0.79166666666424135</v>
      </c>
      <c r="U150" s="34" t="s">
        <v>172</v>
      </c>
      <c r="V150" t="s">
        <v>27</v>
      </c>
      <c r="W150" t="s">
        <v>12</v>
      </c>
      <c r="X150" s="80" t="str">
        <f t="shared" si="20"/>
        <v>Yay!</v>
      </c>
      <c r="Y150" t="str">
        <f t="shared" si="19"/>
        <v>45206SPI1 - Performance Arena0.73958333333575919AA Game 1</v>
      </c>
      <c r="Z150" t="str">
        <f t="shared" si="21"/>
        <v>45206SPI1 - Performance Arena0.73958333333575919AA Game 1</v>
      </c>
    </row>
    <row r="151" spans="1:26">
      <c r="A151" s="30">
        <v>45207</v>
      </c>
      <c r="B151" t="s">
        <v>177</v>
      </c>
      <c r="C151" s="31">
        <v>0.82291666666666663</v>
      </c>
      <c r="D151" s="31">
        <v>0.875</v>
      </c>
      <c r="E151" s="32">
        <v>5.2083333333333336E-2</v>
      </c>
      <c r="F151" t="s">
        <v>154</v>
      </c>
      <c r="G151" t="s">
        <v>12</v>
      </c>
      <c r="Q151" s="30">
        <v>45207</v>
      </c>
      <c r="R151" t="s">
        <v>177</v>
      </c>
      <c r="S151" s="31">
        <v>0.82291666666666663</v>
      </c>
      <c r="T151" s="31">
        <v>0.875</v>
      </c>
      <c r="U151" s="32">
        <v>5.2083333333333336E-2</v>
      </c>
      <c r="V151" t="s">
        <v>154</v>
      </c>
      <c r="W151" t="s">
        <v>12</v>
      </c>
      <c r="X151" s="80" t="str">
        <f t="shared" si="20"/>
        <v>Yay!</v>
      </c>
      <c r="Y151" t="str">
        <f t="shared" si="19"/>
        <v>45207SPI3 - Mark Messier Arena0.82291666666666719AA Game 2</v>
      </c>
      <c r="Z151" t="str">
        <f t="shared" si="21"/>
        <v>45207SPI3 - Mark Messier Arena0.82291666666666719AA Game 2</v>
      </c>
    </row>
    <row r="152" spans="1:26">
      <c r="A152" s="30"/>
      <c r="C152" s="31"/>
      <c r="D152" s="31"/>
      <c r="E152" s="32"/>
      <c r="Q152" s="30"/>
      <c r="S152" s="31"/>
      <c r="T152" s="31"/>
      <c r="U152" s="32"/>
      <c r="X152" s="80" t="str">
        <f t="shared" si="20"/>
        <v>Yay!</v>
      </c>
      <c r="Y152" t="str">
        <f t="shared" si="19"/>
        <v/>
      </c>
      <c r="Z152" t="str">
        <f t="shared" si="21"/>
        <v/>
      </c>
    </row>
    <row r="153" spans="1:26" ht="14.5" thickBot="1">
      <c r="A153" s="30">
        <v>45205</v>
      </c>
      <c r="B153" t="s">
        <v>175</v>
      </c>
      <c r="C153" s="31">
        <v>0.5</v>
      </c>
      <c r="D153" s="31">
        <v>0.55208333333575865</v>
      </c>
      <c r="E153" s="34" t="s">
        <v>172</v>
      </c>
      <c r="F153" t="s">
        <v>196</v>
      </c>
      <c r="G153" t="s">
        <v>14</v>
      </c>
      <c r="H153">
        <v>1</v>
      </c>
      <c r="I153">
        <v>4</v>
      </c>
      <c r="Q153" s="30">
        <v>45205</v>
      </c>
      <c r="R153" t="s">
        <v>175</v>
      </c>
      <c r="S153" s="31">
        <v>0.5</v>
      </c>
      <c r="T153" s="31">
        <v>0.55208333333575865</v>
      </c>
      <c r="U153" s="34" t="s">
        <v>172</v>
      </c>
      <c r="V153" t="s">
        <v>196</v>
      </c>
      <c r="W153" t="s">
        <v>14</v>
      </c>
      <c r="X153" s="80" t="str">
        <f t="shared" si="20"/>
        <v>Yay!</v>
      </c>
      <c r="Y153" t="str">
        <f t="shared" si="19"/>
        <v>45205SPI1 - Performance Arena0.519B Game 1</v>
      </c>
      <c r="Z153" t="str">
        <f t="shared" si="21"/>
        <v>45205SPI1 - Performance Arena0.519B Game 1</v>
      </c>
    </row>
    <row r="154" spans="1:26">
      <c r="A154" s="30">
        <v>45205</v>
      </c>
      <c r="B154" t="s">
        <v>174</v>
      </c>
      <c r="C154" s="31">
        <v>0.51041666666666663</v>
      </c>
      <c r="D154" s="31">
        <v>0.5625</v>
      </c>
      <c r="E154" s="34" t="s">
        <v>172</v>
      </c>
      <c r="F154" t="s">
        <v>44</v>
      </c>
      <c r="G154" t="s">
        <v>14</v>
      </c>
      <c r="H154">
        <v>6</v>
      </c>
      <c r="I154">
        <v>5</v>
      </c>
      <c r="K154" s="73">
        <v>1</v>
      </c>
      <c r="L154" s="74" t="s">
        <v>1133</v>
      </c>
      <c r="M154" s="79">
        <f>COUNTIF($H$153:$I$161,K154)</f>
        <v>3</v>
      </c>
      <c r="Q154" s="30">
        <v>45205</v>
      </c>
      <c r="R154" t="s">
        <v>174</v>
      </c>
      <c r="S154" s="31">
        <v>0.51041666666666663</v>
      </c>
      <c r="T154" s="31">
        <v>0.5625</v>
      </c>
      <c r="U154" s="32">
        <v>5.208333333333337E-2</v>
      </c>
      <c r="V154" t="s">
        <v>44</v>
      </c>
      <c r="W154" t="s">
        <v>14</v>
      </c>
      <c r="X154" s="80" t="str">
        <f t="shared" si="20"/>
        <v>Yay!</v>
      </c>
      <c r="Y154" t="str">
        <f t="shared" si="19"/>
        <v>45205RQB0.51041666666666719B Game 2</v>
      </c>
      <c r="Z154" t="str">
        <f t="shared" si="21"/>
        <v>45205RQB0.51041666666666719B Game 2</v>
      </c>
    </row>
    <row r="155" spans="1:26">
      <c r="A155" s="50">
        <v>45205</v>
      </c>
      <c r="B155" s="7" t="s">
        <v>173</v>
      </c>
      <c r="C155" s="51">
        <v>0.60416666666666663</v>
      </c>
      <c r="D155" s="51">
        <v>0.65625</v>
      </c>
      <c r="E155" s="52">
        <v>5.2083333333333336E-2</v>
      </c>
      <c r="F155" s="7" t="s">
        <v>195</v>
      </c>
      <c r="G155" s="7" t="s">
        <v>14</v>
      </c>
      <c r="H155" s="7">
        <v>2</v>
      </c>
      <c r="I155" s="7">
        <v>3</v>
      </c>
      <c r="K155" s="75">
        <v>2</v>
      </c>
      <c r="L155" s="76" t="s">
        <v>1079</v>
      </c>
      <c r="M155" s="80">
        <f t="shared" ref="M155:M159" si="23">COUNTIF($H$153:$I$161,K155)</f>
        <v>3</v>
      </c>
      <c r="O155" s="82" t="s">
        <v>1149</v>
      </c>
      <c r="Q155" s="30">
        <v>45205</v>
      </c>
      <c r="R155" t="s">
        <v>173</v>
      </c>
      <c r="S155" s="31">
        <v>0.60416666666666663</v>
      </c>
      <c r="T155" s="31">
        <v>0.65625</v>
      </c>
      <c r="U155" s="32">
        <v>5.2083333333333336E-2</v>
      </c>
      <c r="V155" t="s">
        <v>195</v>
      </c>
      <c r="W155" t="s">
        <v>14</v>
      </c>
      <c r="X155" s="80" t="str">
        <f t="shared" si="20"/>
        <v>Yay!</v>
      </c>
      <c r="Y155" t="str">
        <f t="shared" si="19"/>
        <v>45205Kinex Arena0.60416666666666719B Game 3</v>
      </c>
      <c r="Z155" t="str">
        <f t="shared" si="21"/>
        <v>45205Kinex Arena0.60416666666666719B Game 3</v>
      </c>
    </row>
    <row r="156" spans="1:26">
      <c r="A156" s="30">
        <v>45206</v>
      </c>
      <c r="B156" t="s">
        <v>175</v>
      </c>
      <c r="C156" s="31">
        <v>0.3125</v>
      </c>
      <c r="D156" s="31">
        <v>0.36458333333333331</v>
      </c>
      <c r="E156" s="32">
        <v>5.2083333333333336E-2</v>
      </c>
      <c r="F156" t="s">
        <v>193</v>
      </c>
      <c r="G156" t="s">
        <v>14</v>
      </c>
      <c r="H156">
        <v>4</v>
      </c>
      <c r="I156">
        <v>3</v>
      </c>
      <c r="K156" s="75">
        <v>3</v>
      </c>
      <c r="L156" s="76" t="s">
        <v>1091</v>
      </c>
      <c r="M156" s="80">
        <f t="shared" si="23"/>
        <v>3</v>
      </c>
      <c r="O156" s="82" t="s">
        <v>1150</v>
      </c>
      <c r="Q156" s="30">
        <v>45206</v>
      </c>
      <c r="R156" t="s">
        <v>175</v>
      </c>
      <c r="S156" s="31">
        <v>0.3125</v>
      </c>
      <c r="T156" s="31">
        <v>0.36458333333333331</v>
      </c>
      <c r="U156" s="32">
        <v>5.2083333333333336E-2</v>
      </c>
      <c r="V156" t="s">
        <v>193</v>
      </c>
      <c r="W156" t="s">
        <v>14</v>
      </c>
      <c r="X156" s="80" t="str">
        <f t="shared" si="20"/>
        <v>Yay!</v>
      </c>
      <c r="Y156" t="str">
        <f t="shared" si="19"/>
        <v>45206SPI1 - Performance Arena0.312519B Game 4</v>
      </c>
      <c r="Z156" t="str">
        <f t="shared" si="21"/>
        <v>45206SPI1 - Performance Arena0.312519B Game 4</v>
      </c>
    </row>
    <row r="157" spans="1:26">
      <c r="A157" s="30">
        <v>45206</v>
      </c>
      <c r="B157" t="s">
        <v>175</v>
      </c>
      <c r="C157" s="31">
        <v>0.375</v>
      </c>
      <c r="D157" s="31">
        <v>0.42708333333333331</v>
      </c>
      <c r="E157" s="32">
        <v>5.2083333333333336E-2</v>
      </c>
      <c r="F157" t="s">
        <v>194</v>
      </c>
      <c r="G157" t="s">
        <v>14</v>
      </c>
      <c r="H157">
        <v>2</v>
      </c>
      <c r="I157">
        <v>5</v>
      </c>
      <c r="K157" s="75">
        <v>4</v>
      </c>
      <c r="L157" s="76" t="s">
        <v>1102</v>
      </c>
      <c r="M157" s="80">
        <f t="shared" si="23"/>
        <v>3</v>
      </c>
      <c r="O157" s="82" t="s">
        <v>1151</v>
      </c>
      <c r="Q157" s="30">
        <v>45206</v>
      </c>
      <c r="R157" t="s">
        <v>175</v>
      </c>
      <c r="S157" s="31">
        <v>0.375</v>
      </c>
      <c r="T157" s="31">
        <v>0.42708333333333331</v>
      </c>
      <c r="U157" s="32">
        <v>5.2083333333333336E-2</v>
      </c>
      <c r="V157" t="s">
        <v>194</v>
      </c>
      <c r="W157" t="s">
        <v>14</v>
      </c>
      <c r="X157" s="80" t="str">
        <f t="shared" si="20"/>
        <v>Yay!</v>
      </c>
      <c r="Y157" t="str">
        <f t="shared" si="19"/>
        <v>45206SPI1 - Performance Arena0.37519B Game 5</v>
      </c>
      <c r="Z157" t="str">
        <f t="shared" si="21"/>
        <v>45206SPI1 - Performance Arena0.37519B Game 5</v>
      </c>
    </row>
    <row r="158" spans="1:26">
      <c r="A158" s="50">
        <v>45206</v>
      </c>
      <c r="B158" s="7" t="s">
        <v>175</v>
      </c>
      <c r="C158" s="51">
        <v>0.4375</v>
      </c>
      <c r="D158" s="51">
        <v>0.48958333333333331</v>
      </c>
      <c r="E158" s="52">
        <v>5.2083333333333336E-2</v>
      </c>
      <c r="F158" s="7" t="s">
        <v>181</v>
      </c>
      <c r="G158" s="7" t="s">
        <v>14</v>
      </c>
      <c r="H158" s="7">
        <v>1</v>
      </c>
      <c r="I158" s="7">
        <v>6</v>
      </c>
      <c r="K158" s="75">
        <v>5</v>
      </c>
      <c r="L158" s="76" t="s">
        <v>1111</v>
      </c>
      <c r="M158" s="80">
        <f t="shared" si="23"/>
        <v>3</v>
      </c>
      <c r="O158" s="82" t="s">
        <v>1152</v>
      </c>
      <c r="Q158" s="30">
        <v>45206</v>
      </c>
      <c r="R158" t="s">
        <v>175</v>
      </c>
      <c r="S158" s="31">
        <v>0.4375</v>
      </c>
      <c r="T158" s="31">
        <v>0.48958333333333331</v>
      </c>
      <c r="U158" s="32">
        <v>5.2083333333333336E-2</v>
      </c>
      <c r="V158" t="s">
        <v>181</v>
      </c>
      <c r="W158" t="s">
        <v>14</v>
      </c>
      <c r="X158" s="80" t="str">
        <f t="shared" si="20"/>
        <v>Yay!</v>
      </c>
      <c r="Y158" t="str">
        <f t="shared" si="19"/>
        <v>45206SPI1 - Performance Arena0.437519B Game 6</v>
      </c>
      <c r="Z158" t="str">
        <f t="shared" si="21"/>
        <v>45206SPI1 - Performance Arena0.437519B Game 6</v>
      </c>
    </row>
    <row r="159" spans="1:26" ht="14.5" thickBot="1">
      <c r="A159" s="30">
        <v>45207</v>
      </c>
      <c r="B159" t="s">
        <v>176</v>
      </c>
      <c r="C159" s="31">
        <v>0.375</v>
      </c>
      <c r="D159" s="31">
        <v>0.42708333333333331</v>
      </c>
      <c r="E159" s="32">
        <v>5.2083333333333336E-2</v>
      </c>
      <c r="F159" t="s">
        <v>205</v>
      </c>
      <c r="G159" t="s">
        <v>14</v>
      </c>
      <c r="H159">
        <v>5</v>
      </c>
      <c r="I159">
        <v>4</v>
      </c>
      <c r="K159" s="77">
        <v>6</v>
      </c>
      <c r="L159" s="78" t="s">
        <v>1125</v>
      </c>
      <c r="M159" s="81">
        <f t="shared" si="23"/>
        <v>3</v>
      </c>
      <c r="Q159" s="30">
        <v>45207</v>
      </c>
      <c r="R159" t="s">
        <v>176</v>
      </c>
      <c r="S159" s="31">
        <v>0.375</v>
      </c>
      <c r="T159" s="31">
        <v>0.42708333333333331</v>
      </c>
      <c r="U159" s="32">
        <v>5.2083333333333336E-2</v>
      </c>
      <c r="V159" t="s">
        <v>205</v>
      </c>
      <c r="W159" t="s">
        <v>14</v>
      </c>
      <c r="X159" s="80" t="str">
        <f t="shared" si="20"/>
        <v>Yay!</v>
      </c>
      <c r="Y159" t="str">
        <f t="shared" si="19"/>
        <v>45207SPI2 - Troy Murray Arena0.37519B Game 7</v>
      </c>
      <c r="Z159" t="str">
        <f t="shared" si="21"/>
        <v>45207SPI2 - Troy Murray Arena0.37519B Game 7</v>
      </c>
    </row>
    <row r="160" spans="1:26">
      <c r="A160" s="30">
        <v>45207</v>
      </c>
      <c r="B160" t="s">
        <v>176</v>
      </c>
      <c r="C160" s="31">
        <v>0.4375</v>
      </c>
      <c r="D160" s="31">
        <v>0.48958333333333331</v>
      </c>
      <c r="E160" s="32">
        <v>5.2083333333333336E-2</v>
      </c>
      <c r="F160" t="s">
        <v>206</v>
      </c>
      <c r="G160" t="s">
        <v>14</v>
      </c>
      <c r="H160">
        <v>3</v>
      </c>
      <c r="I160">
        <v>1</v>
      </c>
      <c r="Q160" s="30">
        <v>45207</v>
      </c>
      <c r="R160" t="s">
        <v>176</v>
      </c>
      <c r="S160" s="31">
        <v>0.4375</v>
      </c>
      <c r="T160" s="31">
        <v>0.48958333333333331</v>
      </c>
      <c r="U160" s="32">
        <v>5.2083333333333336E-2</v>
      </c>
      <c r="V160" t="s">
        <v>206</v>
      </c>
      <c r="W160" t="s">
        <v>14</v>
      </c>
      <c r="X160" s="80" t="str">
        <f t="shared" si="20"/>
        <v>Yay!</v>
      </c>
      <c r="Y160" t="str">
        <f t="shared" si="19"/>
        <v>45207SPI2 - Troy Murray Arena0.437519B Game 8</v>
      </c>
      <c r="Z160" t="str">
        <f t="shared" si="21"/>
        <v>45207SPI2 - Troy Murray Arena0.437519B Game 8</v>
      </c>
    </row>
    <row r="161" spans="1:26">
      <c r="A161" s="50">
        <v>45207</v>
      </c>
      <c r="B161" s="7" t="s">
        <v>174</v>
      </c>
      <c r="C161" s="51">
        <v>0.47916666666666669</v>
      </c>
      <c r="D161" s="51">
        <v>0.53125</v>
      </c>
      <c r="E161" s="52">
        <v>5.2083333333333315E-2</v>
      </c>
      <c r="F161" s="7" t="s">
        <v>182</v>
      </c>
      <c r="G161" s="7" t="s">
        <v>14</v>
      </c>
      <c r="H161" s="7">
        <v>6</v>
      </c>
      <c r="I161" s="7">
        <v>2</v>
      </c>
      <c r="Q161" s="30">
        <v>45207</v>
      </c>
      <c r="R161" t="s">
        <v>174</v>
      </c>
      <c r="S161" s="31">
        <v>0.47916666666666669</v>
      </c>
      <c r="T161" s="31">
        <v>0.53125</v>
      </c>
      <c r="U161" s="32">
        <v>5.2083333333333315E-2</v>
      </c>
      <c r="V161" t="s">
        <v>182</v>
      </c>
      <c r="W161" t="s">
        <v>14</v>
      </c>
      <c r="X161" s="80" t="str">
        <f t="shared" si="20"/>
        <v>Yay!</v>
      </c>
      <c r="Y161" t="str">
        <f t="shared" si="19"/>
        <v>45207RQB0.47916666666666719B Game 9</v>
      </c>
      <c r="Z161" t="str">
        <f t="shared" si="21"/>
        <v>45207RQB0.47916666666666719B Game 9</v>
      </c>
    </row>
    <row r="162" spans="1:26">
      <c r="A162" s="30">
        <v>45207</v>
      </c>
      <c r="B162" t="s">
        <v>177</v>
      </c>
      <c r="C162" s="31">
        <v>0.67708333333333337</v>
      </c>
      <c r="D162" s="31">
        <v>0.73958333333333337</v>
      </c>
      <c r="E162" s="32">
        <v>6.25E-2</v>
      </c>
      <c r="F162" t="s">
        <v>139</v>
      </c>
      <c r="G162" t="s">
        <v>14</v>
      </c>
      <c r="Q162" s="30">
        <v>45207</v>
      </c>
      <c r="R162" t="s">
        <v>177</v>
      </c>
      <c r="S162" s="31">
        <v>0.67708333333333337</v>
      </c>
      <c r="T162" s="31">
        <v>0.73958333333333337</v>
      </c>
      <c r="U162" s="32">
        <v>6.25E-2</v>
      </c>
      <c r="V162" t="s">
        <v>139</v>
      </c>
      <c r="W162" t="s">
        <v>14</v>
      </c>
      <c r="X162" s="80" t="str">
        <f t="shared" si="20"/>
        <v>Yay!</v>
      </c>
      <c r="Y162" t="str">
        <f t="shared" si="19"/>
        <v>45207SPI3 - Mark Messier Arena0.67708333333333319B Final</v>
      </c>
      <c r="Z162" t="str">
        <f t="shared" si="21"/>
        <v>45207SPI3 - Mark Messier Arena0.67708333333333319B Final</v>
      </c>
    </row>
    <row r="163" spans="1:26">
      <c r="X163" s="80" t="str">
        <f t="shared" si="20"/>
        <v>Yay!</v>
      </c>
      <c r="Y163" t="str">
        <f t="shared" si="19"/>
        <v/>
      </c>
      <c r="Z163" t="str">
        <f t="shared" si="21"/>
        <v/>
      </c>
    </row>
    <row r="164" spans="1:26">
      <c r="X164" s="80" t="str">
        <f t="shared" si="20"/>
        <v>Yay!</v>
      </c>
      <c r="Y164" t="str">
        <f t="shared" si="19"/>
        <v/>
      </c>
      <c r="Z164" t="str">
        <f t="shared" si="21"/>
        <v/>
      </c>
    </row>
    <row r="165" spans="1:26">
      <c r="A165" s="30">
        <v>45208</v>
      </c>
      <c r="B165" t="s">
        <v>176</v>
      </c>
      <c r="C165" s="33">
        <v>0.58333333333333337</v>
      </c>
      <c r="D165" s="33">
        <v>0.625</v>
      </c>
      <c r="E165" s="36" t="s">
        <v>171</v>
      </c>
      <c r="F165" t="s">
        <v>183</v>
      </c>
      <c r="G165" t="s">
        <v>210</v>
      </c>
      <c r="O165" t="s">
        <v>227</v>
      </c>
      <c r="Q165" s="30">
        <v>45208</v>
      </c>
      <c r="R165" t="s">
        <v>176</v>
      </c>
      <c r="S165" s="33">
        <v>0.58333333333333337</v>
      </c>
      <c r="T165" s="33">
        <v>0.625</v>
      </c>
      <c r="U165" s="36" t="s">
        <v>171</v>
      </c>
      <c r="V165" t="s">
        <v>183</v>
      </c>
      <c r="W165" t="s">
        <v>210</v>
      </c>
      <c r="X165" s="80" t="str">
        <f t="shared" si="20"/>
        <v>Yay!</v>
      </c>
      <c r="Y165" t="str">
        <f t="shared" si="19"/>
        <v>45208SPI2 - Troy Murray Arena0.583333333333333Return</v>
      </c>
      <c r="Z165" t="str">
        <f t="shared" si="21"/>
        <v>45208SPI2 - Troy Murray Arena0.583333333333333Return</v>
      </c>
    </row>
    <row r="166" spans="1:26">
      <c r="X166" s="80" t="str">
        <f t="shared" si="20"/>
        <v>Yay!</v>
      </c>
      <c r="Y166" t="str">
        <f t="shared" ref="Y166:Y176" si="24">A166&amp;B166&amp;C166&amp;F166</f>
        <v/>
      </c>
      <c r="Z166" t="str">
        <f t="shared" si="21"/>
        <v/>
      </c>
    </row>
    <row r="167" spans="1:26">
      <c r="X167" s="80" t="str">
        <f t="shared" si="20"/>
        <v>Yay!</v>
      </c>
      <c r="Y167" t="str">
        <f t="shared" si="24"/>
        <v/>
      </c>
      <c r="Z167" t="str">
        <f t="shared" si="21"/>
        <v/>
      </c>
    </row>
    <row r="168" spans="1:26">
      <c r="X168" s="80" t="str">
        <f t="shared" si="20"/>
        <v>Yay!</v>
      </c>
      <c r="Y168" t="str">
        <f t="shared" si="24"/>
        <v/>
      </c>
      <c r="Z168" t="str">
        <f t="shared" si="21"/>
        <v/>
      </c>
    </row>
    <row r="169" spans="1:26">
      <c r="X169" s="80" t="str">
        <f t="shared" si="20"/>
        <v>Yay!</v>
      </c>
      <c r="Y169" t="str">
        <f t="shared" si="24"/>
        <v/>
      </c>
      <c r="Z169" t="str">
        <f t="shared" si="21"/>
        <v/>
      </c>
    </row>
    <row r="170" spans="1:26">
      <c r="X170" s="80" t="str">
        <f t="shared" si="20"/>
        <v>Yay!</v>
      </c>
      <c r="Y170" t="str">
        <f t="shared" si="24"/>
        <v/>
      </c>
      <c r="Z170" t="str">
        <f t="shared" si="21"/>
        <v/>
      </c>
    </row>
    <row r="171" spans="1:26">
      <c r="X171" s="80" t="str">
        <f t="shared" si="20"/>
        <v>Yay!</v>
      </c>
      <c r="Y171" t="str">
        <f t="shared" si="24"/>
        <v/>
      </c>
      <c r="Z171" t="str">
        <f t="shared" si="21"/>
        <v/>
      </c>
    </row>
    <row r="172" spans="1:26">
      <c r="X172" s="80" t="str">
        <f t="shared" si="20"/>
        <v>Yay!</v>
      </c>
      <c r="Y172" t="str">
        <f t="shared" si="24"/>
        <v/>
      </c>
      <c r="Z172" t="str">
        <f t="shared" si="21"/>
        <v/>
      </c>
    </row>
    <row r="173" spans="1:26">
      <c r="X173" s="80" t="str">
        <f t="shared" si="20"/>
        <v>Yay!</v>
      </c>
      <c r="Y173" t="str">
        <f t="shared" si="24"/>
        <v/>
      </c>
      <c r="Z173" t="str">
        <f t="shared" si="21"/>
        <v/>
      </c>
    </row>
    <row r="174" spans="1:26">
      <c r="Q174" s="30">
        <v>45206</v>
      </c>
      <c r="R174" t="s">
        <v>175</v>
      </c>
      <c r="S174" s="31">
        <v>0.5625</v>
      </c>
      <c r="T174" s="31">
        <v>0.60416666666424135</v>
      </c>
      <c r="U174" s="34" t="s">
        <v>171</v>
      </c>
      <c r="V174" s="37" t="s">
        <v>204</v>
      </c>
      <c r="W174" t="s">
        <v>208</v>
      </c>
      <c r="X174" s="80" t="str">
        <f t="shared" si="20"/>
        <v>HELP</v>
      </c>
      <c r="Y174" t="str">
        <f t="shared" si="24"/>
        <v/>
      </c>
      <c r="Z174" t="str">
        <f t="shared" si="21"/>
        <v>45206SPI1 - Performance Arena0.5625Step 1/2 Hour 1</v>
      </c>
    </row>
    <row r="175" spans="1:26">
      <c r="Q175" s="30">
        <v>45207</v>
      </c>
      <c r="R175" t="s">
        <v>176</v>
      </c>
      <c r="S175" s="31">
        <v>0.5</v>
      </c>
      <c r="T175" s="31">
        <v>0.54166666666666663</v>
      </c>
      <c r="U175" s="32">
        <v>4.1666666666666664E-2</v>
      </c>
      <c r="V175" s="37" t="s">
        <v>180</v>
      </c>
      <c r="W175" t="s">
        <v>208</v>
      </c>
      <c r="X175" s="80" t="str">
        <f t="shared" si="20"/>
        <v>HELP</v>
      </c>
      <c r="Y175" t="str">
        <f t="shared" si="24"/>
        <v/>
      </c>
      <c r="Z175" t="str">
        <f t="shared" si="21"/>
        <v>45207SPI2 - Troy Murray Arena0.5Step 1/2 Hour 2</v>
      </c>
    </row>
    <row r="176" spans="1:26" ht="14.5" thickBot="1">
      <c r="Q176" s="30">
        <v>45208</v>
      </c>
      <c r="R176" t="s">
        <v>177</v>
      </c>
      <c r="S176" s="33">
        <v>0.57291666666666663</v>
      </c>
      <c r="T176" s="33">
        <v>0.61458333333575865</v>
      </c>
      <c r="U176" s="36" t="s">
        <v>171</v>
      </c>
      <c r="V176" s="37" t="s">
        <v>179</v>
      </c>
      <c r="W176" t="s">
        <v>208</v>
      </c>
      <c r="X176" s="81" t="str">
        <f t="shared" si="20"/>
        <v>HELP</v>
      </c>
      <c r="Y176" t="str">
        <f t="shared" si="24"/>
        <v/>
      </c>
      <c r="Z176" t="str">
        <f t="shared" si="21"/>
        <v>45208SPI3 - Mark Messier Arena0.572916666666667S1 / S2 - Hour 3</v>
      </c>
    </row>
  </sheetData>
  <conditionalFormatting sqref="E73">
    <cfRule type="containsText" dxfId="7" priority="7" operator="containsText" text="RQB">
      <formula>NOT(ISERROR(SEARCH("RQB",E73)))</formula>
    </cfRule>
  </conditionalFormatting>
  <conditionalFormatting sqref="R6:R15 R73:R79 O79 R83:R94 R96:R105 R107:R118 R120:R129 R131:R162 R165 R174:R176">
    <cfRule type="containsText" dxfId="6" priority="23" operator="containsText" text="RQB">
      <formula>NOT(ISERROR(SEARCH("RQB",O6)))</formula>
    </cfRule>
  </conditionalFormatting>
  <conditionalFormatting sqref="R17:R59">
    <cfRule type="containsText" dxfId="5" priority="2" operator="containsText" text="RQB">
      <formula>NOT(ISERROR(SEARCH("RQB",R17)))</formula>
    </cfRule>
  </conditionalFormatting>
  <conditionalFormatting sqref="R70:R71">
    <cfRule type="containsText" dxfId="4" priority="1" operator="containsText" text="RQB">
      <formula>NOT(ISERROR(SEARCH("RQB",R70)))</formula>
    </cfRule>
  </conditionalFormatting>
  <pageMargins left="0.7" right="0.7" top="0.75" bottom="0.75" header="0.3" footer="0.3"/>
  <pageSetup scale="5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8570-07EA-473B-9A15-47097FAC7D89}">
  <sheetPr>
    <pageSetUpPr fitToPage="1"/>
  </sheetPr>
  <dimension ref="A1:AA176"/>
  <sheetViews>
    <sheetView zoomScale="85" zoomScaleNormal="85" workbookViewId="0">
      <selection activeCell="O7" sqref="O7:O10"/>
    </sheetView>
  </sheetViews>
  <sheetFormatPr defaultRowHeight="14"/>
  <cols>
    <col min="1" max="1" width="21.33203125" bestFit="1" customWidth="1"/>
    <col min="2" max="2" width="21.33203125" customWidth="1"/>
    <col min="6" max="6" width="18.33203125" customWidth="1"/>
    <col min="8" max="9" width="31.83203125" bestFit="1" customWidth="1"/>
    <col min="12" max="12" width="22.25" customWidth="1"/>
    <col min="13" max="13" width="8.75" customWidth="1"/>
    <col min="14" max="14" width="6.33203125" customWidth="1"/>
    <col min="15" max="15" width="46.33203125" bestFit="1" customWidth="1"/>
    <col min="16" max="16" width="21" customWidth="1"/>
    <col min="17" max="17" width="21.33203125" bestFit="1" customWidth="1"/>
    <col min="22" max="22" width="14.75" customWidth="1"/>
    <col min="27" max="27" width="9" style="88"/>
  </cols>
  <sheetData>
    <row r="1" spans="1:26" ht="14.5" thickBot="1">
      <c r="A1" s="29" t="s">
        <v>164</v>
      </c>
      <c r="B1" s="29" t="s">
        <v>165</v>
      </c>
      <c r="C1" s="29" t="s">
        <v>166</v>
      </c>
      <c r="D1" s="29" t="s">
        <v>167</v>
      </c>
      <c r="E1" s="35" t="s">
        <v>168</v>
      </c>
      <c r="F1" s="29" t="s">
        <v>178</v>
      </c>
      <c r="G1" s="29" t="s">
        <v>207</v>
      </c>
      <c r="H1" s="29" t="s">
        <v>1138</v>
      </c>
      <c r="I1" s="29" t="s">
        <v>1139</v>
      </c>
      <c r="J1" s="29"/>
      <c r="K1" s="29"/>
      <c r="L1" s="29"/>
      <c r="M1" s="29"/>
      <c r="N1" s="29"/>
      <c r="O1" s="29" t="s">
        <v>1154</v>
      </c>
    </row>
    <row r="2" spans="1:26">
      <c r="A2" s="30">
        <v>45206</v>
      </c>
      <c r="B2" t="s">
        <v>175</v>
      </c>
      <c r="C2" s="31">
        <v>0.5625</v>
      </c>
      <c r="D2" s="31">
        <v>0.60416666666424135</v>
      </c>
      <c r="E2" s="34" t="s">
        <v>171</v>
      </c>
      <c r="F2" s="37" t="s">
        <v>204</v>
      </c>
      <c r="G2" t="s">
        <v>208</v>
      </c>
      <c r="H2" t="s">
        <v>1141</v>
      </c>
      <c r="I2" t="s">
        <v>1142</v>
      </c>
    </row>
    <row r="3" spans="1:26" ht="14.5" thickBot="1">
      <c r="A3" s="30">
        <v>45207</v>
      </c>
      <c r="B3" t="s">
        <v>176</v>
      </c>
      <c r="C3" s="31">
        <v>0.5</v>
      </c>
      <c r="D3" s="31">
        <v>0.54166666666666663</v>
      </c>
      <c r="E3" s="32">
        <v>4.1666666666666664E-2</v>
      </c>
      <c r="F3" s="37" t="s">
        <v>180</v>
      </c>
      <c r="G3" t="s">
        <v>208</v>
      </c>
      <c r="H3" t="s">
        <v>1143</v>
      </c>
      <c r="I3" t="s">
        <v>1144</v>
      </c>
      <c r="Q3" s="87" t="s">
        <v>1147</v>
      </c>
      <c r="R3" s="7"/>
      <c r="S3" s="7"/>
      <c r="T3" s="7"/>
      <c r="U3" s="7"/>
      <c r="V3" s="7"/>
      <c r="W3" s="7"/>
      <c r="Y3" s="7"/>
    </row>
    <row r="4" spans="1:26">
      <c r="A4" s="30">
        <v>45208</v>
      </c>
      <c r="B4" t="s">
        <v>177</v>
      </c>
      <c r="C4" s="33">
        <v>0.57291666666666663</v>
      </c>
      <c r="D4" s="33">
        <v>0.61458333333575865</v>
      </c>
      <c r="E4" s="36" t="s">
        <v>171</v>
      </c>
      <c r="F4" s="37" t="s">
        <v>1168</v>
      </c>
      <c r="G4" t="s">
        <v>208</v>
      </c>
      <c r="H4" t="s">
        <v>1145</v>
      </c>
      <c r="I4" t="s">
        <v>1146</v>
      </c>
      <c r="Q4" s="83" t="s">
        <v>1148</v>
      </c>
      <c r="R4" s="83"/>
      <c r="S4" s="83"/>
      <c r="T4" s="83"/>
      <c r="U4" s="83"/>
      <c r="V4" s="83"/>
      <c r="W4" s="83"/>
      <c r="X4" s="79" t="s">
        <v>234</v>
      </c>
    </row>
    <row r="5" spans="1:26">
      <c r="A5" s="30"/>
      <c r="C5" s="33"/>
      <c r="D5" s="33"/>
      <c r="E5" s="36"/>
      <c r="X5" s="80"/>
    </row>
    <row r="6" spans="1:26" ht="14.5" thickBot="1">
      <c r="A6" s="30">
        <v>45205</v>
      </c>
      <c r="B6" t="s">
        <v>173</v>
      </c>
      <c r="C6" s="31">
        <v>0.34375</v>
      </c>
      <c r="D6" s="31">
        <v>0.38541666666666669</v>
      </c>
      <c r="E6" s="32">
        <v>4.1666666666666664E-2</v>
      </c>
      <c r="F6" t="s">
        <v>15</v>
      </c>
      <c r="G6" t="s">
        <v>209</v>
      </c>
      <c r="H6" t="s">
        <v>293</v>
      </c>
      <c r="I6" t="s">
        <v>268</v>
      </c>
      <c r="Q6" s="30">
        <v>45205</v>
      </c>
      <c r="R6" t="s">
        <v>173</v>
      </c>
      <c r="S6" s="31">
        <v>0.34375</v>
      </c>
      <c r="T6" s="31">
        <v>0.38541666666666669</v>
      </c>
      <c r="U6" s="32">
        <v>4.1666666666666664E-2</v>
      </c>
      <c r="V6" t="s">
        <v>15</v>
      </c>
      <c r="W6" t="s">
        <v>209</v>
      </c>
      <c r="X6" s="80" t="str">
        <f>IF(Y6=Z6,"Yay!","HELP")</f>
        <v>Yay!</v>
      </c>
      <c r="Y6" t="str">
        <f t="shared" ref="Y6:Y69" si="0">A6&amp;B6&amp;C6&amp;F6</f>
        <v>45205Kinex Arena0.34375S3 Game 1</v>
      </c>
      <c r="Z6" t="str">
        <f>Q6&amp;R6&amp;S6&amp;V6</f>
        <v>45205Kinex Arena0.34375S3 Game 1</v>
      </c>
    </row>
    <row r="7" spans="1:26">
      <c r="A7" s="30">
        <v>45205</v>
      </c>
      <c r="B7" t="s">
        <v>173</v>
      </c>
      <c r="C7" s="31">
        <v>0.39583333333333331</v>
      </c>
      <c r="D7" s="31">
        <v>0.4375</v>
      </c>
      <c r="E7" s="32">
        <v>4.1666666666666664E-2</v>
      </c>
      <c r="F7" t="s">
        <v>30</v>
      </c>
      <c r="G7" t="s">
        <v>209</v>
      </c>
      <c r="H7" t="s">
        <v>320</v>
      </c>
      <c r="I7" t="s">
        <v>306</v>
      </c>
      <c r="K7" s="73">
        <v>1</v>
      </c>
      <c r="L7" s="74" t="s">
        <v>317</v>
      </c>
      <c r="M7" s="74">
        <f>COUNTIF($H$6:$I$14,K7)</f>
        <v>0</v>
      </c>
      <c r="O7" s="82" t="s">
        <v>1149</v>
      </c>
      <c r="Q7" s="30">
        <v>45205</v>
      </c>
      <c r="R7" t="s">
        <v>173</v>
      </c>
      <c r="S7" s="31">
        <v>0.39583333333333331</v>
      </c>
      <c r="T7" s="31">
        <v>0.4375</v>
      </c>
      <c r="U7" s="32">
        <v>4.1666666666666664E-2</v>
      </c>
      <c r="V7" t="s">
        <v>30</v>
      </c>
      <c r="W7" t="s">
        <v>209</v>
      </c>
      <c r="X7" s="80" t="str">
        <f t="shared" ref="X7:X70" si="1">IF(Y7=Z7,"Yay!","HELP")</f>
        <v>Yay!</v>
      </c>
      <c r="Y7" t="str">
        <f t="shared" si="0"/>
        <v>45205Kinex Arena0.395833333333333S3 Game 2</v>
      </c>
      <c r="Z7" t="str">
        <f t="shared" ref="Z7:Z70" si="2">Q7&amp;R7&amp;S7&amp;V7</f>
        <v>45205Kinex Arena0.395833333333333S3 Game 2</v>
      </c>
    </row>
    <row r="8" spans="1:26">
      <c r="A8" s="50">
        <v>45205</v>
      </c>
      <c r="B8" s="7" t="s">
        <v>175</v>
      </c>
      <c r="C8" s="51">
        <v>0.44791666666424135</v>
      </c>
      <c r="D8" s="51">
        <v>0.48958333333575865</v>
      </c>
      <c r="E8" s="52">
        <v>4.1666666666666664E-2</v>
      </c>
      <c r="F8" s="7" t="s">
        <v>45</v>
      </c>
      <c r="G8" s="7" t="s">
        <v>209</v>
      </c>
      <c r="H8" s="7" t="s">
        <v>317</v>
      </c>
      <c r="I8" s="7" t="s">
        <v>1155</v>
      </c>
      <c r="K8" s="75">
        <v>2</v>
      </c>
      <c r="L8" s="76" t="s">
        <v>320</v>
      </c>
      <c r="M8" s="76">
        <f t="shared" ref="M8:M12" si="3">COUNTIF($H$6:$I$14,K8)</f>
        <v>0</v>
      </c>
      <c r="O8" s="84" t="s">
        <v>1153</v>
      </c>
      <c r="Q8" s="30">
        <v>45205</v>
      </c>
      <c r="R8" t="s">
        <v>175</v>
      </c>
      <c r="S8" s="31">
        <v>0.44791666666424135</v>
      </c>
      <c r="T8" s="31">
        <v>0.48958333333575865</v>
      </c>
      <c r="U8" s="34" t="s">
        <v>171</v>
      </c>
      <c r="V8" t="s">
        <v>45</v>
      </c>
      <c r="W8" t="s">
        <v>209</v>
      </c>
      <c r="X8" s="80" t="str">
        <f t="shared" si="1"/>
        <v>Yay!</v>
      </c>
      <c r="Y8" t="str">
        <f t="shared" si="0"/>
        <v>45205SPI1 - Performance Arena0.447916666664241S3 Game 3</v>
      </c>
      <c r="Z8" t="str">
        <f t="shared" si="2"/>
        <v>45205SPI1 - Performance Arena0.447916666664241S3 Game 3</v>
      </c>
    </row>
    <row r="9" spans="1:26">
      <c r="A9" s="30">
        <v>45206</v>
      </c>
      <c r="B9" t="s">
        <v>169</v>
      </c>
      <c r="C9" s="31">
        <v>0.36458333333575865</v>
      </c>
      <c r="D9" s="31">
        <v>0.40625</v>
      </c>
      <c r="E9" s="32">
        <v>4.1666666666666664E-2</v>
      </c>
      <c r="F9" t="s">
        <v>59</v>
      </c>
      <c r="G9" t="s">
        <v>209</v>
      </c>
      <c r="H9" t="s">
        <v>320</v>
      </c>
      <c r="I9" t="s">
        <v>1155</v>
      </c>
      <c r="K9" s="75">
        <v>3</v>
      </c>
      <c r="L9" s="76" t="s">
        <v>268</v>
      </c>
      <c r="M9" s="76">
        <f t="shared" si="3"/>
        <v>0</v>
      </c>
      <c r="O9" s="82" t="s">
        <v>1151</v>
      </c>
      <c r="Q9" s="30">
        <v>45206</v>
      </c>
      <c r="R9" t="s">
        <v>169</v>
      </c>
      <c r="S9" s="31">
        <v>0.36458333333575865</v>
      </c>
      <c r="T9" s="31">
        <v>0.40625</v>
      </c>
      <c r="U9" s="32">
        <v>4.1666666666666664E-2</v>
      </c>
      <c r="V9" t="s">
        <v>59</v>
      </c>
      <c r="W9" t="s">
        <v>209</v>
      </c>
      <c r="X9" s="80" t="str">
        <f t="shared" si="1"/>
        <v>Yay!</v>
      </c>
      <c r="Y9" t="str">
        <f t="shared" si="0"/>
        <v>45206Jarome Iginla Arena0.364583333335759S3 Game 4</v>
      </c>
      <c r="Z9" t="str">
        <f t="shared" si="2"/>
        <v>45206Jarome Iginla Arena0.364583333335759S3 Game 4</v>
      </c>
    </row>
    <row r="10" spans="1:26">
      <c r="A10" s="30">
        <v>45206</v>
      </c>
      <c r="B10" t="s">
        <v>173</v>
      </c>
      <c r="C10" s="31">
        <v>0.39583333333575865</v>
      </c>
      <c r="D10" s="31">
        <v>0.4375</v>
      </c>
      <c r="E10" s="32">
        <v>4.1666666666666664E-2</v>
      </c>
      <c r="F10" t="s">
        <v>73</v>
      </c>
      <c r="G10" t="s">
        <v>209</v>
      </c>
      <c r="H10" t="s">
        <v>268</v>
      </c>
      <c r="I10" t="s">
        <v>317</v>
      </c>
      <c r="K10" s="75">
        <v>4</v>
      </c>
      <c r="L10" s="76" t="s">
        <v>279</v>
      </c>
      <c r="M10" s="76">
        <f t="shared" si="3"/>
        <v>0</v>
      </c>
      <c r="O10" s="82" t="s">
        <v>1152</v>
      </c>
      <c r="Q10" s="30">
        <v>45206</v>
      </c>
      <c r="R10" t="s">
        <v>173</v>
      </c>
      <c r="S10" s="31">
        <v>0.39583333333575865</v>
      </c>
      <c r="T10" s="31">
        <v>0.4375</v>
      </c>
      <c r="U10" s="32">
        <v>4.1666666666666664E-2</v>
      </c>
      <c r="V10" t="s">
        <v>73</v>
      </c>
      <c r="W10" t="s">
        <v>209</v>
      </c>
      <c r="X10" s="80" t="str">
        <f t="shared" si="1"/>
        <v>Yay!</v>
      </c>
      <c r="Y10" t="str">
        <f t="shared" si="0"/>
        <v>45206Kinex Arena0.395833333335759S3 Game 5</v>
      </c>
      <c r="Z10" t="str">
        <f t="shared" si="2"/>
        <v>45206Kinex Arena0.395833333335759S3 Game 5</v>
      </c>
    </row>
    <row r="11" spans="1:26">
      <c r="A11" s="50">
        <v>45206</v>
      </c>
      <c r="B11" s="7" t="s">
        <v>177</v>
      </c>
      <c r="C11" s="51">
        <v>0.45833333333575865</v>
      </c>
      <c r="D11" s="85">
        <v>0.5</v>
      </c>
      <c r="E11" s="53" t="s">
        <v>171</v>
      </c>
      <c r="F11" s="7" t="s">
        <v>87</v>
      </c>
      <c r="G11" s="7" t="s">
        <v>209</v>
      </c>
      <c r="H11" s="7" t="s">
        <v>293</v>
      </c>
      <c r="I11" s="7" t="s">
        <v>306</v>
      </c>
      <c r="K11" s="75">
        <v>5</v>
      </c>
      <c r="L11" s="76" t="s">
        <v>293</v>
      </c>
      <c r="M11" s="76">
        <f t="shared" si="3"/>
        <v>0</v>
      </c>
      <c r="Q11" s="30">
        <v>45206</v>
      </c>
      <c r="R11" t="s">
        <v>177</v>
      </c>
      <c r="S11" s="31">
        <v>0.45833333333575865</v>
      </c>
      <c r="T11" s="31">
        <v>0.5</v>
      </c>
      <c r="U11" s="34" t="s">
        <v>171</v>
      </c>
      <c r="V11" t="s">
        <v>87</v>
      </c>
      <c r="W11" t="s">
        <v>209</v>
      </c>
      <c r="X11" s="80" t="str">
        <f t="shared" si="1"/>
        <v>Yay!</v>
      </c>
      <c r="Y11" t="str">
        <f t="shared" si="0"/>
        <v>45206SPI3 - Mark Messier Arena0.458333333335759S3 Game 6</v>
      </c>
      <c r="Z11" t="str">
        <f t="shared" si="2"/>
        <v>45206SPI3 - Mark Messier Arena0.458333333335759S3 Game 6</v>
      </c>
    </row>
    <row r="12" spans="1:26" ht="14.5" thickBot="1">
      <c r="A12" s="30">
        <v>45206</v>
      </c>
      <c r="B12" t="s">
        <v>169</v>
      </c>
      <c r="C12" s="86">
        <v>0.57291666666666663</v>
      </c>
      <c r="D12" s="31">
        <v>0.61458333333333337</v>
      </c>
      <c r="E12" s="32">
        <v>4.1666666666666664E-2</v>
      </c>
      <c r="F12" t="s">
        <v>101</v>
      </c>
      <c r="G12" t="s">
        <v>209</v>
      </c>
      <c r="H12" t="s">
        <v>1155</v>
      </c>
      <c r="I12" t="s">
        <v>306</v>
      </c>
      <c r="K12" s="77">
        <v>6</v>
      </c>
      <c r="L12" s="78" t="s">
        <v>306</v>
      </c>
      <c r="M12" s="78">
        <f t="shared" si="3"/>
        <v>0</v>
      </c>
      <c r="Q12" s="30">
        <v>45206</v>
      </c>
      <c r="R12" t="s">
        <v>169</v>
      </c>
      <c r="S12" s="31">
        <v>0.57291666666666663</v>
      </c>
      <c r="T12" s="31">
        <v>0.61458333333333337</v>
      </c>
      <c r="U12" s="32">
        <v>4.1666666666666664E-2</v>
      </c>
      <c r="V12" t="s">
        <v>101</v>
      </c>
      <c r="W12" t="s">
        <v>209</v>
      </c>
      <c r="X12" s="80" t="str">
        <f t="shared" si="1"/>
        <v>Yay!</v>
      </c>
      <c r="Y12" t="str">
        <f t="shared" si="0"/>
        <v>45206Jarome Iginla Arena0.572916666666667S3 Game 7</v>
      </c>
      <c r="Z12" t="str">
        <f t="shared" si="2"/>
        <v>45206Jarome Iginla Arena0.572916666666667S3 Game 7</v>
      </c>
    </row>
    <row r="13" spans="1:26">
      <c r="A13" s="30">
        <v>45206</v>
      </c>
      <c r="B13" t="s">
        <v>176</v>
      </c>
      <c r="C13" s="31">
        <v>0.59375</v>
      </c>
      <c r="D13" s="31">
        <v>0.63541666666424135</v>
      </c>
      <c r="E13" s="34" t="s">
        <v>171</v>
      </c>
      <c r="F13" t="s">
        <v>113</v>
      </c>
      <c r="G13" t="s">
        <v>209</v>
      </c>
      <c r="H13" t="s">
        <v>320</v>
      </c>
      <c r="I13" t="s">
        <v>268</v>
      </c>
      <c r="Q13" s="30">
        <v>45206</v>
      </c>
      <c r="R13" t="s">
        <v>176</v>
      </c>
      <c r="S13" s="31">
        <v>0.59375</v>
      </c>
      <c r="T13" s="31">
        <v>0.63541666666424135</v>
      </c>
      <c r="U13" s="34" t="s">
        <v>171</v>
      </c>
      <c r="V13" t="s">
        <v>113</v>
      </c>
      <c r="W13" t="s">
        <v>209</v>
      </c>
      <c r="X13" s="80" t="str">
        <f t="shared" si="1"/>
        <v>Yay!</v>
      </c>
      <c r="Y13" t="str">
        <f t="shared" si="0"/>
        <v>45206SPI2 - Troy Murray Arena0.59375S3 Game 8</v>
      </c>
      <c r="Z13" t="str">
        <f t="shared" si="2"/>
        <v>45206SPI2 - Troy Murray Arena0.59375S3 Game 8</v>
      </c>
    </row>
    <row r="14" spans="1:26">
      <c r="A14" s="50">
        <v>45206</v>
      </c>
      <c r="B14" s="7" t="s">
        <v>173</v>
      </c>
      <c r="C14" s="51">
        <v>0.65625</v>
      </c>
      <c r="D14" s="51">
        <v>0.69791666666666663</v>
      </c>
      <c r="E14" s="52">
        <v>4.1666666666666664E-2</v>
      </c>
      <c r="F14" s="7" t="s">
        <v>122</v>
      </c>
      <c r="G14" s="7" t="s">
        <v>209</v>
      </c>
      <c r="H14" s="7" t="s">
        <v>317</v>
      </c>
      <c r="I14" s="7" t="s">
        <v>293</v>
      </c>
      <c r="K14" t="s">
        <v>233</v>
      </c>
      <c r="Q14" s="30">
        <v>45206</v>
      </c>
      <c r="R14" t="s">
        <v>173</v>
      </c>
      <c r="S14" s="31">
        <v>0.65625</v>
      </c>
      <c r="T14" s="31">
        <v>0.69791666666666663</v>
      </c>
      <c r="U14" s="32">
        <v>4.1666666666666664E-2</v>
      </c>
      <c r="V14" t="s">
        <v>122</v>
      </c>
      <c r="W14" t="s">
        <v>209</v>
      </c>
      <c r="X14" s="80" t="str">
        <f t="shared" si="1"/>
        <v>Yay!</v>
      </c>
      <c r="Y14" t="str">
        <f t="shared" si="0"/>
        <v>45206Kinex Arena0.65625S3 Game 9</v>
      </c>
      <c r="Z14" t="str">
        <f t="shared" si="2"/>
        <v>45206Kinex Arena0.65625S3 Game 9</v>
      </c>
    </row>
    <row r="15" spans="1:26">
      <c r="A15" s="30">
        <v>45207</v>
      </c>
      <c r="B15" t="s">
        <v>176</v>
      </c>
      <c r="C15" s="31">
        <v>0.55208333333333337</v>
      </c>
      <c r="D15" s="31">
        <v>0.60416666666666663</v>
      </c>
      <c r="E15" s="32">
        <v>5.2083333333333336E-2</v>
      </c>
      <c r="F15" t="s">
        <v>131</v>
      </c>
      <c r="G15" t="s">
        <v>209</v>
      </c>
      <c r="H15" t="s">
        <v>1160</v>
      </c>
      <c r="I15" t="s">
        <v>1161</v>
      </c>
      <c r="Q15" s="30">
        <v>45207</v>
      </c>
      <c r="R15" t="s">
        <v>176</v>
      </c>
      <c r="S15" s="31">
        <v>0.55208333333333337</v>
      </c>
      <c r="T15" s="31">
        <v>0.60416666666666663</v>
      </c>
      <c r="U15" s="32">
        <v>5.2083333333333336E-2</v>
      </c>
      <c r="V15" t="s">
        <v>131</v>
      </c>
      <c r="W15" t="s">
        <v>209</v>
      </c>
      <c r="X15" s="80" t="str">
        <f t="shared" si="1"/>
        <v>Yay!</v>
      </c>
      <c r="Y15" t="str">
        <f t="shared" si="0"/>
        <v>45207SPI2 - Troy Murray Arena0.552083333333333S3 Final</v>
      </c>
      <c r="Z15" t="str">
        <f t="shared" si="2"/>
        <v>45207SPI2 - Troy Murray Arena0.552083333333333S3 Final</v>
      </c>
    </row>
    <row r="16" spans="1:26">
      <c r="A16" s="30"/>
      <c r="C16" s="33"/>
      <c r="D16" s="33"/>
      <c r="E16" s="36"/>
      <c r="X16" s="80" t="str">
        <f t="shared" si="1"/>
        <v>Yay!</v>
      </c>
      <c r="Y16" t="str">
        <f t="shared" si="0"/>
        <v/>
      </c>
      <c r="Z16" t="str">
        <f t="shared" si="2"/>
        <v/>
      </c>
    </row>
    <row r="17" spans="1:26" ht="14.5" thickBot="1">
      <c r="A17" s="30">
        <v>45205</v>
      </c>
      <c r="B17" t="s">
        <v>217</v>
      </c>
      <c r="C17" s="31">
        <v>0.35416666666666669</v>
      </c>
      <c r="D17" s="31">
        <v>0.39583333333333331</v>
      </c>
      <c r="E17" s="34" t="s">
        <v>171</v>
      </c>
      <c r="F17" t="s">
        <v>16</v>
      </c>
      <c r="G17" t="s">
        <v>1</v>
      </c>
      <c r="H17" t="s">
        <v>360</v>
      </c>
      <c r="I17" t="s">
        <v>337</v>
      </c>
      <c r="Q17" s="30">
        <v>45205</v>
      </c>
      <c r="R17" t="s">
        <v>217</v>
      </c>
      <c r="S17" s="31">
        <v>0.35416666666666669</v>
      </c>
      <c r="T17" s="31">
        <v>0.39583333333333331</v>
      </c>
      <c r="U17" s="34" t="s">
        <v>171</v>
      </c>
      <c r="V17" t="s">
        <v>16</v>
      </c>
      <c r="W17" t="s">
        <v>1</v>
      </c>
      <c r="X17" s="80" t="str">
        <f t="shared" si="1"/>
        <v>Yay!</v>
      </c>
      <c r="Y17" t="str">
        <f t="shared" si="0"/>
        <v>45205Calahoo0.35416666666666712A Game 1</v>
      </c>
      <c r="Z17" t="str">
        <f t="shared" si="2"/>
        <v>45205Calahoo0.35416666666666712A Game 1</v>
      </c>
    </row>
    <row r="18" spans="1:26">
      <c r="A18" s="30">
        <v>45205</v>
      </c>
      <c r="B18" t="s">
        <v>177</v>
      </c>
      <c r="C18" s="31">
        <v>0.40625</v>
      </c>
      <c r="D18" s="31">
        <v>0.44791666666424135</v>
      </c>
      <c r="E18" s="34" t="s">
        <v>171</v>
      </c>
      <c r="F18" t="s">
        <v>31</v>
      </c>
      <c r="G18" t="s">
        <v>1</v>
      </c>
      <c r="H18" t="s">
        <v>347</v>
      </c>
      <c r="I18" t="s">
        <v>384</v>
      </c>
      <c r="K18" s="73">
        <v>1</v>
      </c>
      <c r="L18" s="74" t="s">
        <v>372</v>
      </c>
      <c r="M18" s="74">
        <f>COUNTIF($H$17:$I$25,K18)</f>
        <v>0</v>
      </c>
      <c r="Q18" s="30">
        <v>45205</v>
      </c>
      <c r="R18" t="s">
        <v>177</v>
      </c>
      <c r="S18" s="31">
        <v>0.40625</v>
      </c>
      <c r="T18" s="31">
        <v>0.44791666666424135</v>
      </c>
      <c r="U18" s="34" t="s">
        <v>171</v>
      </c>
      <c r="V18" t="s">
        <v>31</v>
      </c>
      <c r="W18" t="s">
        <v>1</v>
      </c>
      <c r="X18" s="80" t="str">
        <f t="shared" si="1"/>
        <v>Yay!</v>
      </c>
      <c r="Y18" t="str">
        <f t="shared" si="0"/>
        <v>45205SPI3 - Mark Messier Arena0.4062512A Game 2</v>
      </c>
      <c r="Z18" t="str">
        <f t="shared" si="2"/>
        <v>45205SPI3 - Mark Messier Arena0.4062512A Game 2</v>
      </c>
    </row>
    <row r="19" spans="1:26">
      <c r="A19" s="50">
        <v>45205</v>
      </c>
      <c r="B19" s="7" t="s">
        <v>176</v>
      </c>
      <c r="C19" s="51">
        <v>0.44791666666424135</v>
      </c>
      <c r="D19" s="85">
        <v>0.48958333333575865</v>
      </c>
      <c r="E19" s="53" t="s">
        <v>171</v>
      </c>
      <c r="F19" s="7" t="s">
        <v>46</v>
      </c>
      <c r="G19" s="7" t="s">
        <v>1</v>
      </c>
      <c r="H19" s="7" t="s">
        <v>372</v>
      </c>
      <c r="I19" s="7" t="s">
        <v>324</v>
      </c>
      <c r="K19" s="75">
        <v>2</v>
      </c>
      <c r="L19" s="76" t="s">
        <v>360</v>
      </c>
      <c r="M19" s="76">
        <f t="shared" ref="M19:M23" si="4">COUNTIF($H$17:$I$25,K19)</f>
        <v>0</v>
      </c>
      <c r="O19" s="82" t="s">
        <v>1149</v>
      </c>
      <c r="Q19" s="30">
        <v>45205</v>
      </c>
      <c r="R19" t="s">
        <v>176</v>
      </c>
      <c r="S19" s="31">
        <v>0.44791666666424135</v>
      </c>
      <c r="T19" s="31">
        <v>0.48958333333575865</v>
      </c>
      <c r="U19" s="34" t="s">
        <v>171</v>
      </c>
      <c r="V19" t="s">
        <v>46</v>
      </c>
      <c r="W19" t="s">
        <v>1</v>
      </c>
      <c r="X19" s="80" t="str">
        <f t="shared" si="1"/>
        <v>Yay!</v>
      </c>
      <c r="Y19" t="str">
        <f t="shared" si="0"/>
        <v>45205SPI2 - Troy Murray Arena0.44791666666424112A Game 3</v>
      </c>
      <c r="Z19" t="str">
        <f t="shared" si="2"/>
        <v>45205SPI2 - Troy Murray Arena0.44791666666424112A Game 3</v>
      </c>
    </row>
    <row r="20" spans="1:26">
      <c r="A20" s="30">
        <v>45205</v>
      </c>
      <c r="B20" t="s">
        <v>175</v>
      </c>
      <c r="C20" s="86">
        <v>0.5625</v>
      </c>
      <c r="D20" s="31">
        <v>0.60416666666424135</v>
      </c>
      <c r="E20" s="34" t="s">
        <v>171</v>
      </c>
      <c r="F20" t="s">
        <v>60</v>
      </c>
      <c r="G20" t="s">
        <v>1</v>
      </c>
      <c r="H20" t="s">
        <v>324</v>
      </c>
      <c r="I20" t="s">
        <v>337</v>
      </c>
      <c r="K20" s="75">
        <v>3</v>
      </c>
      <c r="L20" s="76" t="s">
        <v>337</v>
      </c>
      <c r="M20" s="76">
        <f t="shared" si="4"/>
        <v>0</v>
      </c>
      <c r="O20" s="84" t="s">
        <v>1153</v>
      </c>
      <c r="Q20" s="30">
        <v>45205</v>
      </c>
      <c r="R20" t="s">
        <v>175</v>
      </c>
      <c r="S20" s="31">
        <v>0.5625</v>
      </c>
      <c r="T20" s="31">
        <v>0.60416666666424135</v>
      </c>
      <c r="U20" s="34" t="s">
        <v>171</v>
      </c>
      <c r="V20" t="s">
        <v>60</v>
      </c>
      <c r="W20" t="s">
        <v>1</v>
      </c>
      <c r="X20" s="80" t="str">
        <f t="shared" si="1"/>
        <v>Yay!</v>
      </c>
      <c r="Y20" t="str">
        <f t="shared" si="0"/>
        <v>45205SPI1 - Performance Arena0.562512A Game 4</v>
      </c>
      <c r="Z20" t="str">
        <f t="shared" si="2"/>
        <v>45205SPI1 - Performance Arena0.562512A Game 4</v>
      </c>
    </row>
    <row r="21" spans="1:26">
      <c r="A21" s="30">
        <v>45205</v>
      </c>
      <c r="B21" t="s">
        <v>176</v>
      </c>
      <c r="C21" s="31">
        <v>0.5625</v>
      </c>
      <c r="D21" s="31">
        <v>0.60416666666424135</v>
      </c>
      <c r="E21" s="34" t="s">
        <v>171</v>
      </c>
      <c r="F21" t="s">
        <v>74</v>
      </c>
      <c r="G21" t="s">
        <v>1</v>
      </c>
      <c r="H21" t="s">
        <v>360</v>
      </c>
      <c r="I21" t="s">
        <v>384</v>
      </c>
      <c r="K21" s="75">
        <v>4</v>
      </c>
      <c r="L21" s="76" t="s">
        <v>324</v>
      </c>
      <c r="M21" s="76">
        <f t="shared" si="4"/>
        <v>0</v>
      </c>
      <c r="O21" s="82" t="s">
        <v>1151</v>
      </c>
      <c r="Q21" s="30">
        <v>45205</v>
      </c>
      <c r="R21" t="s">
        <v>176</v>
      </c>
      <c r="S21" s="31">
        <v>0.5625</v>
      </c>
      <c r="T21" s="31">
        <v>0.60416666666424135</v>
      </c>
      <c r="U21" s="34" t="s">
        <v>171</v>
      </c>
      <c r="V21" t="s">
        <v>74</v>
      </c>
      <c r="W21" t="s">
        <v>1</v>
      </c>
      <c r="X21" s="80" t="str">
        <f t="shared" si="1"/>
        <v>Yay!</v>
      </c>
      <c r="Y21" t="str">
        <f t="shared" si="0"/>
        <v>45205SPI2 - Troy Murray Arena0.562512A Game 5</v>
      </c>
      <c r="Z21" t="str">
        <f t="shared" si="2"/>
        <v>45205SPI2 - Troy Murray Arena0.562512A Game 5</v>
      </c>
    </row>
    <row r="22" spans="1:26">
      <c r="A22" s="50">
        <v>45206</v>
      </c>
      <c r="B22" s="7" t="s">
        <v>169</v>
      </c>
      <c r="C22" s="51">
        <v>0.41666666666666669</v>
      </c>
      <c r="D22" s="51">
        <v>0.45833333333333331</v>
      </c>
      <c r="E22" s="52">
        <v>4.1666666666666664E-2</v>
      </c>
      <c r="F22" s="7" t="s">
        <v>88</v>
      </c>
      <c r="G22" s="7" t="s">
        <v>1</v>
      </c>
      <c r="H22" s="7" t="s">
        <v>372</v>
      </c>
      <c r="I22" s="7" t="s">
        <v>347</v>
      </c>
      <c r="K22" s="75">
        <v>5</v>
      </c>
      <c r="L22" s="76" t="s">
        <v>384</v>
      </c>
      <c r="M22" s="76">
        <f t="shared" si="4"/>
        <v>0</v>
      </c>
      <c r="O22" s="82" t="s">
        <v>1152</v>
      </c>
      <c r="Q22" s="30">
        <v>45206</v>
      </c>
      <c r="R22" t="s">
        <v>169</v>
      </c>
      <c r="S22" s="31">
        <v>0.41666666666666669</v>
      </c>
      <c r="T22" s="31">
        <v>0.45833333333333331</v>
      </c>
      <c r="U22" s="32">
        <v>4.1666666666666664E-2</v>
      </c>
      <c r="V22" t="s">
        <v>88</v>
      </c>
      <c r="W22" t="s">
        <v>1</v>
      </c>
      <c r="X22" s="80" t="str">
        <f t="shared" si="1"/>
        <v>Yay!</v>
      </c>
      <c r="Y22" t="str">
        <f t="shared" si="0"/>
        <v>45206Jarome Iginla Arena0.41666666666666712A Game 6</v>
      </c>
      <c r="Z22" t="str">
        <f t="shared" si="2"/>
        <v>45206Jarome Iginla Arena0.41666666666666712A Game 6</v>
      </c>
    </row>
    <row r="23" spans="1:26" ht="14.5" thickBot="1">
      <c r="A23" s="30">
        <v>45206</v>
      </c>
      <c r="B23" t="s">
        <v>217</v>
      </c>
      <c r="C23" s="31">
        <v>0.58333333333333337</v>
      </c>
      <c r="D23" s="31">
        <v>0.625</v>
      </c>
      <c r="E23" s="34" t="s">
        <v>171</v>
      </c>
      <c r="F23" t="s">
        <v>225</v>
      </c>
      <c r="G23" t="s">
        <v>1</v>
      </c>
      <c r="H23" t="s">
        <v>384</v>
      </c>
      <c r="I23" t="s">
        <v>324</v>
      </c>
      <c r="K23" s="77">
        <v>6</v>
      </c>
      <c r="L23" s="78" t="s">
        <v>347</v>
      </c>
      <c r="M23" s="78">
        <f t="shared" si="4"/>
        <v>0</v>
      </c>
      <c r="Q23" s="30">
        <v>45206</v>
      </c>
      <c r="R23" t="s">
        <v>217</v>
      </c>
      <c r="S23" s="31">
        <v>0.54166666666666663</v>
      </c>
      <c r="T23" s="31">
        <v>0.58333333333333337</v>
      </c>
      <c r="U23" s="34" t="s">
        <v>171</v>
      </c>
      <c r="V23" t="s">
        <v>225</v>
      </c>
      <c r="W23" t="s">
        <v>1</v>
      </c>
      <c r="X23" s="80" t="str">
        <f t="shared" si="1"/>
        <v>HELP</v>
      </c>
      <c r="Y23" t="str">
        <f t="shared" si="0"/>
        <v>45206Calahoo0.58333333333333312A Game 7</v>
      </c>
      <c r="Z23" t="str">
        <f t="shared" si="2"/>
        <v>45206Calahoo0.54166666666666712A Game 7</v>
      </c>
    </row>
    <row r="24" spans="1:26">
      <c r="A24" s="30">
        <v>45206</v>
      </c>
      <c r="B24" t="s">
        <v>169</v>
      </c>
      <c r="C24" s="31">
        <v>0.625</v>
      </c>
      <c r="D24" s="31">
        <v>0.66666666666666663</v>
      </c>
      <c r="E24" s="32">
        <v>4.1666666666666664E-2</v>
      </c>
      <c r="F24" t="s">
        <v>224</v>
      </c>
      <c r="G24" t="s">
        <v>1</v>
      </c>
      <c r="H24" t="s">
        <v>347</v>
      </c>
      <c r="I24" t="s">
        <v>360</v>
      </c>
      <c r="Q24" s="30">
        <v>45206</v>
      </c>
      <c r="R24" t="s">
        <v>169</v>
      </c>
      <c r="S24" s="31">
        <v>0.625</v>
      </c>
      <c r="T24" s="31">
        <v>0.66666666666666663</v>
      </c>
      <c r="U24" s="32">
        <v>4.1666666666666664E-2</v>
      </c>
      <c r="V24" t="s">
        <v>224</v>
      </c>
      <c r="W24" t="s">
        <v>1</v>
      </c>
      <c r="X24" s="80" t="str">
        <f t="shared" si="1"/>
        <v>Yay!</v>
      </c>
      <c r="Y24" t="str">
        <f t="shared" si="0"/>
        <v>45206Jarome Iginla Arena0.62512A Game 8</v>
      </c>
      <c r="Z24" t="str">
        <f t="shared" si="2"/>
        <v>45206Jarome Iginla Arena0.62512A Game 8</v>
      </c>
    </row>
    <row r="25" spans="1:26">
      <c r="A25" s="50">
        <v>45206</v>
      </c>
      <c r="B25" s="7" t="s">
        <v>169</v>
      </c>
      <c r="C25" s="51">
        <v>0.67708333333333337</v>
      </c>
      <c r="D25" s="51">
        <v>0.71875</v>
      </c>
      <c r="E25" s="52">
        <v>4.1666666666666664E-2</v>
      </c>
      <c r="F25" s="7" t="s">
        <v>223</v>
      </c>
      <c r="G25" s="7" t="s">
        <v>1</v>
      </c>
      <c r="H25" s="7" t="s">
        <v>337</v>
      </c>
      <c r="I25" s="7" t="s">
        <v>372</v>
      </c>
      <c r="Q25" s="30">
        <v>45206</v>
      </c>
      <c r="R25" t="s">
        <v>169</v>
      </c>
      <c r="S25" s="31">
        <v>0.67708333333333337</v>
      </c>
      <c r="T25" s="31">
        <v>0.71875</v>
      </c>
      <c r="U25" s="32">
        <v>4.1666666666666664E-2</v>
      </c>
      <c r="V25" t="s">
        <v>223</v>
      </c>
      <c r="W25" t="s">
        <v>1</v>
      </c>
      <c r="X25" s="80" t="str">
        <f t="shared" si="1"/>
        <v>Yay!</v>
      </c>
      <c r="Y25" t="str">
        <f t="shared" si="0"/>
        <v>45206Jarome Iginla Arena0.67708333333333312A Game 9</v>
      </c>
      <c r="Z25" t="str">
        <f t="shared" si="2"/>
        <v>45206Jarome Iginla Arena0.67708333333333312A Game 9</v>
      </c>
    </row>
    <row r="26" spans="1:26">
      <c r="A26" s="30">
        <v>45207</v>
      </c>
      <c r="B26" t="s">
        <v>175</v>
      </c>
      <c r="C26" s="31">
        <v>0.70833333333575865</v>
      </c>
      <c r="D26" s="31">
        <v>0.76041666666424135</v>
      </c>
      <c r="E26" s="34" t="s">
        <v>172</v>
      </c>
      <c r="F26" t="s">
        <v>102</v>
      </c>
      <c r="G26" t="s">
        <v>1</v>
      </c>
      <c r="H26" t="s">
        <v>1160</v>
      </c>
      <c r="I26" t="s">
        <v>1161</v>
      </c>
      <c r="Q26" s="30">
        <v>45207</v>
      </c>
      <c r="R26" t="s">
        <v>175</v>
      </c>
      <c r="S26" s="31">
        <v>0.70833333333575865</v>
      </c>
      <c r="T26" s="31">
        <v>0.76041666666424135</v>
      </c>
      <c r="U26" s="34" t="s">
        <v>172</v>
      </c>
      <c r="V26" t="s">
        <v>102</v>
      </c>
      <c r="W26" t="s">
        <v>1</v>
      </c>
      <c r="X26" s="80" t="str">
        <f t="shared" si="1"/>
        <v>Yay!</v>
      </c>
      <c r="Y26" t="str">
        <f t="shared" si="0"/>
        <v>45207SPI1 - Performance Arena0.70833333333575912A Final</v>
      </c>
      <c r="Z26" t="str">
        <f t="shared" si="2"/>
        <v>45207SPI1 - Performance Arena0.70833333333575912A Final</v>
      </c>
    </row>
    <row r="27" spans="1:26">
      <c r="A27" s="30"/>
      <c r="C27" s="31"/>
      <c r="D27" s="31"/>
      <c r="E27" s="34"/>
      <c r="Q27" s="30"/>
      <c r="S27" s="31"/>
      <c r="T27" s="31"/>
      <c r="U27" s="34"/>
      <c r="X27" s="80" t="str">
        <f t="shared" si="1"/>
        <v>Yay!</v>
      </c>
      <c r="Y27" t="str">
        <f t="shared" si="0"/>
        <v/>
      </c>
      <c r="Z27" t="str">
        <f t="shared" si="2"/>
        <v/>
      </c>
    </row>
    <row r="28" spans="1:26" ht="14.5" thickBot="1">
      <c r="A28" s="30">
        <v>45205</v>
      </c>
      <c r="B28" t="s">
        <v>175</v>
      </c>
      <c r="C28" s="31">
        <v>0.34375</v>
      </c>
      <c r="D28" s="31">
        <v>0.38541666666424135</v>
      </c>
      <c r="E28" s="34" t="s">
        <v>171</v>
      </c>
      <c r="F28" t="s">
        <v>202</v>
      </c>
      <c r="G28" t="s">
        <v>2</v>
      </c>
      <c r="H28" t="s">
        <v>449</v>
      </c>
      <c r="I28" t="s">
        <v>437</v>
      </c>
      <c r="Q28" s="30">
        <v>45205</v>
      </c>
      <c r="R28" t="s">
        <v>175</v>
      </c>
      <c r="S28" s="31">
        <v>0.34375</v>
      </c>
      <c r="T28" s="31">
        <v>0.38541666666424135</v>
      </c>
      <c r="U28" s="34" t="s">
        <v>171</v>
      </c>
      <c r="V28" t="s">
        <v>202</v>
      </c>
      <c r="W28" t="s">
        <v>2</v>
      </c>
      <c r="X28" s="80" t="str">
        <f t="shared" si="1"/>
        <v>Yay!</v>
      </c>
      <c r="Y28" t="str">
        <f t="shared" si="0"/>
        <v>45205SPI1 - Performance Arena0.3437512B Game 1</v>
      </c>
      <c r="Z28" t="str">
        <f t="shared" si="2"/>
        <v>45205SPI1 - Performance Arena0.3437512B Game 1</v>
      </c>
    </row>
    <row r="29" spans="1:26">
      <c r="A29" s="30">
        <v>45205</v>
      </c>
      <c r="B29" t="s">
        <v>175</v>
      </c>
      <c r="C29" s="31">
        <v>0.39583333333575865</v>
      </c>
      <c r="D29" s="31">
        <v>0.4375</v>
      </c>
      <c r="E29" s="34" t="s">
        <v>171</v>
      </c>
      <c r="F29" t="s">
        <v>32</v>
      </c>
      <c r="G29" t="s">
        <v>2</v>
      </c>
      <c r="H29" t="s">
        <v>460</v>
      </c>
      <c r="I29" t="s">
        <v>401</v>
      </c>
      <c r="K29" s="73">
        <v>1</v>
      </c>
      <c r="L29" s="74" t="s">
        <v>460</v>
      </c>
      <c r="M29" s="79">
        <f t="shared" ref="M29:M34" si="5">COUNTIF($H$28:$I$36,K29)</f>
        <v>0</v>
      </c>
      <c r="Q29" s="30">
        <v>45205</v>
      </c>
      <c r="R29" t="s">
        <v>175</v>
      </c>
      <c r="S29" s="31">
        <v>0.39583333333575865</v>
      </c>
      <c r="T29" s="31">
        <v>0.4375</v>
      </c>
      <c r="U29" s="34" t="s">
        <v>171</v>
      </c>
      <c r="V29" t="s">
        <v>32</v>
      </c>
      <c r="W29" t="s">
        <v>2</v>
      </c>
      <c r="X29" s="80" t="str">
        <f t="shared" si="1"/>
        <v>Yay!</v>
      </c>
      <c r="Y29" t="str">
        <f t="shared" si="0"/>
        <v>45205SPI1 - Performance Arena0.39583333333575912B Game 2</v>
      </c>
      <c r="Z29" t="str">
        <f t="shared" si="2"/>
        <v>45205SPI1 - Performance Arena0.39583333333575912B Game 2</v>
      </c>
    </row>
    <row r="30" spans="1:26">
      <c r="A30" s="50">
        <v>45205</v>
      </c>
      <c r="B30" s="7" t="s">
        <v>173</v>
      </c>
      <c r="C30" s="51">
        <v>0.44791666666666669</v>
      </c>
      <c r="D30" s="51">
        <v>0.48958333333333331</v>
      </c>
      <c r="E30" s="53" t="s">
        <v>171</v>
      </c>
      <c r="F30" s="7" t="s">
        <v>203</v>
      </c>
      <c r="G30" s="7" t="s">
        <v>2</v>
      </c>
      <c r="H30" s="7" t="s">
        <v>413</v>
      </c>
      <c r="I30" s="7" t="s">
        <v>424</v>
      </c>
      <c r="K30" s="75">
        <v>2</v>
      </c>
      <c r="L30" s="76" t="s">
        <v>449</v>
      </c>
      <c r="M30" s="80">
        <f t="shared" si="5"/>
        <v>0</v>
      </c>
      <c r="O30" s="82" t="s">
        <v>1149</v>
      </c>
      <c r="Q30" s="30">
        <v>45205</v>
      </c>
      <c r="R30" t="s">
        <v>173</v>
      </c>
      <c r="S30" s="31">
        <v>0.44791666666666669</v>
      </c>
      <c r="T30" s="31">
        <v>0.48958333333333331</v>
      </c>
      <c r="U30" s="32">
        <v>4.1666666666666664E-2</v>
      </c>
      <c r="V30" t="s">
        <v>203</v>
      </c>
      <c r="W30" t="s">
        <v>2</v>
      </c>
      <c r="X30" s="80" t="str">
        <f t="shared" si="1"/>
        <v>Yay!</v>
      </c>
      <c r="Y30" t="str">
        <f t="shared" si="0"/>
        <v>45205Kinex Arena0.44791666666666712B Game 3</v>
      </c>
      <c r="Z30" t="str">
        <f t="shared" si="2"/>
        <v>45205Kinex Arena0.44791666666666712B Game 3</v>
      </c>
    </row>
    <row r="31" spans="1:26">
      <c r="A31" s="30">
        <v>45205</v>
      </c>
      <c r="B31" t="s">
        <v>177</v>
      </c>
      <c r="C31" s="31">
        <v>0.57291666666424135</v>
      </c>
      <c r="D31" s="31">
        <v>0.61458333333575865</v>
      </c>
      <c r="E31" s="34" t="s">
        <v>171</v>
      </c>
      <c r="F31" t="s">
        <v>201</v>
      </c>
      <c r="G31" t="s">
        <v>2</v>
      </c>
      <c r="H31" t="s">
        <v>460</v>
      </c>
      <c r="I31" t="s">
        <v>413</v>
      </c>
      <c r="K31" s="75">
        <v>3</v>
      </c>
      <c r="L31" s="76" t="s">
        <v>401</v>
      </c>
      <c r="M31" s="80">
        <f t="shared" si="5"/>
        <v>0</v>
      </c>
      <c r="O31" s="82" t="s">
        <v>1150</v>
      </c>
      <c r="Q31" s="30">
        <v>45205</v>
      </c>
      <c r="R31" t="s">
        <v>177</v>
      </c>
      <c r="S31" s="31">
        <v>0.57291666666424135</v>
      </c>
      <c r="T31" s="31">
        <v>0.61458333333575865</v>
      </c>
      <c r="U31" s="34" t="s">
        <v>171</v>
      </c>
      <c r="V31" t="s">
        <v>201</v>
      </c>
      <c r="W31" t="s">
        <v>2</v>
      </c>
      <c r="X31" s="80" t="str">
        <f t="shared" si="1"/>
        <v>Yay!</v>
      </c>
      <c r="Y31" t="str">
        <f t="shared" si="0"/>
        <v>45205SPI3 - Mark Messier Arena0.57291666666424112B Game 4</v>
      </c>
      <c r="Z31" t="str">
        <f t="shared" si="2"/>
        <v>45205SPI3 - Mark Messier Arena0.57291666666424112B Game 4</v>
      </c>
    </row>
    <row r="32" spans="1:26">
      <c r="A32" s="30">
        <v>45205</v>
      </c>
      <c r="B32" t="s">
        <v>177</v>
      </c>
      <c r="C32" s="31">
        <v>0.625</v>
      </c>
      <c r="D32" s="31">
        <v>0.66666666666424135</v>
      </c>
      <c r="E32" s="34" t="s">
        <v>171</v>
      </c>
      <c r="F32" t="s">
        <v>199</v>
      </c>
      <c r="G32" t="s">
        <v>2</v>
      </c>
      <c r="H32" t="s">
        <v>424</v>
      </c>
      <c r="I32" t="s">
        <v>449</v>
      </c>
      <c r="K32" s="75">
        <v>4</v>
      </c>
      <c r="L32" s="76" t="s">
        <v>424</v>
      </c>
      <c r="M32" s="80">
        <f t="shared" si="5"/>
        <v>0</v>
      </c>
      <c r="O32" s="82" t="s">
        <v>1151</v>
      </c>
      <c r="Q32" s="30">
        <v>45205</v>
      </c>
      <c r="R32" t="s">
        <v>177</v>
      </c>
      <c r="S32" s="31">
        <v>0.625</v>
      </c>
      <c r="T32" s="31">
        <v>0.66666666666424135</v>
      </c>
      <c r="U32" s="34" t="s">
        <v>171</v>
      </c>
      <c r="V32" t="s">
        <v>199</v>
      </c>
      <c r="W32" t="s">
        <v>2</v>
      </c>
      <c r="X32" s="80" t="str">
        <f t="shared" si="1"/>
        <v>Yay!</v>
      </c>
      <c r="Y32" t="str">
        <f t="shared" si="0"/>
        <v>45205SPI3 - Mark Messier Arena0.62512B Game 5</v>
      </c>
      <c r="Z32" t="str">
        <f t="shared" si="2"/>
        <v>45205SPI3 - Mark Messier Arena0.62512B Game 5</v>
      </c>
    </row>
    <row r="33" spans="1:26">
      <c r="A33" s="50">
        <v>45205</v>
      </c>
      <c r="B33" s="7" t="s">
        <v>174</v>
      </c>
      <c r="C33" s="51">
        <v>0.76041666666666663</v>
      </c>
      <c r="D33" s="51">
        <v>0.80208333333333337</v>
      </c>
      <c r="E33" s="52">
        <v>4.1666666666666664E-2</v>
      </c>
      <c r="F33" s="7" t="s">
        <v>200</v>
      </c>
      <c r="G33" s="7" t="s">
        <v>2</v>
      </c>
      <c r="H33" s="7" t="s">
        <v>401</v>
      </c>
      <c r="I33" s="7" t="s">
        <v>437</v>
      </c>
      <c r="K33" s="75">
        <v>5</v>
      </c>
      <c r="L33" s="76" t="s">
        <v>413</v>
      </c>
      <c r="M33" s="80">
        <f t="shared" si="5"/>
        <v>0</v>
      </c>
      <c r="O33" s="82" t="s">
        <v>1152</v>
      </c>
      <c r="Q33" s="30">
        <v>45205</v>
      </c>
      <c r="R33" t="s">
        <v>174</v>
      </c>
      <c r="S33" s="31">
        <v>0.76041666666666663</v>
      </c>
      <c r="T33" s="31">
        <v>0.80208333333333337</v>
      </c>
      <c r="U33" s="32">
        <v>4.1666666666666664E-2</v>
      </c>
      <c r="V33" t="s">
        <v>200</v>
      </c>
      <c r="W33" t="s">
        <v>2</v>
      </c>
      <c r="X33" s="80" t="str">
        <f t="shared" si="1"/>
        <v>Yay!</v>
      </c>
      <c r="Y33" t="str">
        <f t="shared" si="0"/>
        <v>45205RQB0.76041666666666712B Game 6</v>
      </c>
      <c r="Z33" t="str">
        <f t="shared" si="2"/>
        <v>45205RQB0.76041666666666712B Game 6</v>
      </c>
    </row>
    <row r="34" spans="1:26" ht="14.5" thickBot="1">
      <c r="A34" s="30">
        <v>45206</v>
      </c>
      <c r="B34" t="s">
        <v>174</v>
      </c>
      <c r="C34" s="31">
        <v>0.36458333333333331</v>
      </c>
      <c r="D34" s="31">
        <v>0.40625</v>
      </c>
      <c r="E34" s="32">
        <v>4.1666666666666685E-2</v>
      </c>
      <c r="F34" t="s">
        <v>187</v>
      </c>
      <c r="G34" t="s">
        <v>2</v>
      </c>
      <c r="H34" t="s">
        <v>424</v>
      </c>
      <c r="I34" t="s">
        <v>401</v>
      </c>
      <c r="K34" s="77">
        <v>6</v>
      </c>
      <c r="L34" s="78" t="s">
        <v>437</v>
      </c>
      <c r="M34" s="81">
        <f t="shared" si="5"/>
        <v>0</v>
      </c>
      <c r="Q34" s="30">
        <v>45206</v>
      </c>
      <c r="R34" t="s">
        <v>174</v>
      </c>
      <c r="S34" s="31">
        <v>0.36458333333333331</v>
      </c>
      <c r="T34" s="31">
        <v>0.40625</v>
      </c>
      <c r="U34" s="32">
        <v>4.1666666666666685E-2</v>
      </c>
      <c r="V34" t="s">
        <v>187</v>
      </c>
      <c r="W34" t="s">
        <v>2</v>
      </c>
      <c r="X34" s="80" t="str">
        <f t="shared" si="1"/>
        <v>Yay!</v>
      </c>
      <c r="Y34" t="str">
        <f t="shared" si="0"/>
        <v>45206RQB0.36458333333333312B Game 7</v>
      </c>
      <c r="Z34" t="str">
        <f t="shared" si="2"/>
        <v>45206RQB0.36458333333333312B Game 7</v>
      </c>
    </row>
    <row r="35" spans="1:26">
      <c r="A35" s="30">
        <v>45206</v>
      </c>
      <c r="B35" t="s">
        <v>174</v>
      </c>
      <c r="C35" s="31">
        <v>0.41666666666666669</v>
      </c>
      <c r="D35" s="31">
        <v>0.45833333333333331</v>
      </c>
      <c r="E35" s="32">
        <v>4.166666666666663E-2</v>
      </c>
      <c r="F35" t="s">
        <v>188</v>
      </c>
      <c r="G35" t="s">
        <v>2</v>
      </c>
      <c r="H35" t="s">
        <v>437</v>
      </c>
      <c r="I35" t="s">
        <v>460</v>
      </c>
      <c r="Q35" s="30">
        <v>45206</v>
      </c>
      <c r="R35" t="s">
        <v>174</v>
      </c>
      <c r="S35" s="31">
        <v>0.41666666666666669</v>
      </c>
      <c r="T35" s="31">
        <v>0.45833333333333331</v>
      </c>
      <c r="U35" s="32">
        <v>4.166666666666663E-2</v>
      </c>
      <c r="V35" t="s">
        <v>188</v>
      </c>
      <c r="W35" t="s">
        <v>2</v>
      </c>
      <c r="X35" s="80" t="str">
        <f t="shared" si="1"/>
        <v>Yay!</v>
      </c>
      <c r="Y35" t="str">
        <f t="shared" si="0"/>
        <v>45206RQB0.41666666666666712B Game 8</v>
      </c>
      <c r="Z35" t="str">
        <f t="shared" si="2"/>
        <v>45206RQB0.41666666666666712B Game 8</v>
      </c>
    </row>
    <row r="36" spans="1:26">
      <c r="A36" s="50">
        <v>45206</v>
      </c>
      <c r="B36" s="7" t="s">
        <v>174</v>
      </c>
      <c r="C36" s="51">
        <v>0.46875</v>
      </c>
      <c r="D36" s="51">
        <v>0.51041666666666663</v>
      </c>
      <c r="E36" s="52">
        <v>4.1666666666666664E-2</v>
      </c>
      <c r="F36" s="7" t="s">
        <v>189</v>
      </c>
      <c r="G36" s="7" t="s">
        <v>2</v>
      </c>
      <c r="H36" s="7" t="s">
        <v>449</v>
      </c>
      <c r="I36" s="7" t="s">
        <v>413</v>
      </c>
      <c r="Q36" s="30">
        <v>45206</v>
      </c>
      <c r="R36" t="s">
        <v>174</v>
      </c>
      <c r="S36" s="31">
        <v>0.46875</v>
      </c>
      <c r="T36" s="31">
        <v>0.51041666666666663</v>
      </c>
      <c r="U36" s="32">
        <v>4.1666666666666664E-2</v>
      </c>
      <c r="V36" t="s">
        <v>189</v>
      </c>
      <c r="W36" t="s">
        <v>2</v>
      </c>
      <c r="X36" s="80" t="str">
        <f t="shared" si="1"/>
        <v>Yay!</v>
      </c>
      <c r="Y36" t="str">
        <f t="shared" si="0"/>
        <v>45206RQB0.4687512B Game 9</v>
      </c>
      <c r="Z36" t="str">
        <f t="shared" si="2"/>
        <v>45206RQB0.4687512B Game 9</v>
      </c>
    </row>
    <row r="37" spans="1:26">
      <c r="A37" s="30">
        <v>45207</v>
      </c>
      <c r="B37" t="s">
        <v>175</v>
      </c>
      <c r="C37" s="31">
        <v>0.64583333333575865</v>
      </c>
      <c r="D37" s="31">
        <v>0.69791666666424135</v>
      </c>
      <c r="E37" s="34" t="s">
        <v>172</v>
      </c>
      <c r="F37" t="s">
        <v>132</v>
      </c>
      <c r="G37" t="s">
        <v>2</v>
      </c>
      <c r="H37" t="s">
        <v>1160</v>
      </c>
      <c r="I37" t="s">
        <v>1161</v>
      </c>
      <c r="Q37" s="30">
        <v>45207</v>
      </c>
      <c r="R37" t="s">
        <v>175</v>
      </c>
      <c r="S37" s="31">
        <v>0.64583333333575865</v>
      </c>
      <c r="T37" s="31">
        <v>0.69791666666424135</v>
      </c>
      <c r="U37" s="34" t="s">
        <v>172</v>
      </c>
      <c r="V37" t="s">
        <v>132</v>
      </c>
      <c r="W37" t="s">
        <v>2</v>
      </c>
      <c r="X37" s="80" t="str">
        <f t="shared" si="1"/>
        <v>Yay!</v>
      </c>
      <c r="Y37" t="str">
        <f t="shared" si="0"/>
        <v>45207SPI1 - Performance Arena0.64583333333575912B Final</v>
      </c>
      <c r="Z37" t="str">
        <f t="shared" si="2"/>
        <v>45207SPI1 - Performance Arena0.64583333333575912B Final</v>
      </c>
    </row>
    <row r="38" spans="1:26">
      <c r="A38" s="30"/>
      <c r="C38" s="31"/>
      <c r="D38" s="31"/>
      <c r="E38" s="34"/>
      <c r="Q38" s="30"/>
      <c r="S38" s="31"/>
      <c r="T38" s="31"/>
      <c r="U38" s="34"/>
      <c r="X38" s="80" t="str">
        <f t="shared" si="1"/>
        <v>Yay!</v>
      </c>
      <c r="Y38" t="str">
        <f t="shared" si="0"/>
        <v/>
      </c>
      <c r="Z38" t="str">
        <f t="shared" si="2"/>
        <v/>
      </c>
    </row>
    <row r="39" spans="1:26">
      <c r="A39" s="30">
        <v>45205</v>
      </c>
      <c r="B39" t="s">
        <v>174</v>
      </c>
      <c r="C39" s="31">
        <v>0.45833333333333331</v>
      </c>
      <c r="D39" s="31">
        <v>0.5</v>
      </c>
      <c r="E39" s="32">
        <v>4.1666666666666685E-2</v>
      </c>
      <c r="F39" t="s">
        <v>18</v>
      </c>
      <c r="G39" t="s">
        <v>3</v>
      </c>
      <c r="H39" t="s">
        <v>519</v>
      </c>
      <c r="I39" t="s">
        <v>471</v>
      </c>
      <c r="Q39" s="30">
        <v>45205</v>
      </c>
      <c r="R39" t="s">
        <v>174</v>
      </c>
      <c r="S39" s="31">
        <v>0.45833333333333331</v>
      </c>
      <c r="T39" s="31">
        <v>0.5</v>
      </c>
      <c r="U39" s="32">
        <v>4.1666666666666685E-2</v>
      </c>
      <c r="V39" t="s">
        <v>18</v>
      </c>
      <c r="W39" t="s">
        <v>3</v>
      </c>
      <c r="X39" s="80" t="str">
        <f t="shared" si="1"/>
        <v>Yay!</v>
      </c>
      <c r="Y39" t="str">
        <f t="shared" si="0"/>
        <v>45205RQB0.45833333333333312C Game 1</v>
      </c>
      <c r="Z39" t="str">
        <f t="shared" si="2"/>
        <v>45205RQB0.45833333333333312C Game 1</v>
      </c>
    </row>
    <row r="40" spans="1:26" ht="14.5" thickBot="1">
      <c r="A40" s="30">
        <v>45205</v>
      </c>
      <c r="B40" t="s">
        <v>169</v>
      </c>
      <c r="C40" s="31">
        <v>0.53125</v>
      </c>
      <c r="D40" s="31">
        <v>0.57291666666424135</v>
      </c>
      <c r="E40" s="32">
        <v>4.1666666666666664E-2</v>
      </c>
      <c r="F40" t="s">
        <v>33</v>
      </c>
      <c r="G40" t="s">
        <v>3</v>
      </c>
      <c r="H40" t="s">
        <v>530</v>
      </c>
      <c r="I40" t="s">
        <v>484</v>
      </c>
      <c r="Q40" s="30">
        <v>45205</v>
      </c>
      <c r="R40" t="s">
        <v>169</v>
      </c>
      <c r="S40" s="31">
        <v>0.53125</v>
      </c>
      <c r="T40" s="31">
        <v>0.57291666666424135</v>
      </c>
      <c r="U40" s="32">
        <v>4.1666666666666664E-2</v>
      </c>
      <c r="V40" t="s">
        <v>33</v>
      </c>
      <c r="W40" t="s">
        <v>3</v>
      </c>
      <c r="X40" s="80" t="str">
        <f t="shared" si="1"/>
        <v>Yay!</v>
      </c>
      <c r="Y40" t="str">
        <f t="shared" si="0"/>
        <v>45205Jarome Iginla Arena0.5312512C Game 2</v>
      </c>
      <c r="Z40" t="str">
        <f t="shared" si="2"/>
        <v>45205Jarome Iginla Arena0.5312512C Game 2</v>
      </c>
    </row>
    <row r="41" spans="1:26">
      <c r="A41" s="50">
        <v>45205</v>
      </c>
      <c r="B41" s="7" t="s">
        <v>217</v>
      </c>
      <c r="C41" s="51">
        <v>0.5625</v>
      </c>
      <c r="D41" s="51">
        <v>0.60416666666666663</v>
      </c>
      <c r="E41" s="53" t="s">
        <v>171</v>
      </c>
      <c r="F41" s="7" t="s">
        <v>48</v>
      </c>
      <c r="G41" s="7" t="s">
        <v>3</v>
      </c>
      <c r="H41" s="7" t="s">
        <v>511</v>
      </c>
      <c r="I41" s="7" t="s">
        <v>495</v>
      </c>
      <c r="K41" s="73">
        <v>1</v>
      </c>
      <c r="L41" s="74" t="s">
        <v>519</v>
      </c>
      <c r="M41" s="79">
        <f>COUNTIF($H$39:$I$47,K41)</f>
        <v>0</v>
      </c>
      <c r="Q41" s="30">
        <v>45205</v>
      </c>
      <c r="R41" t="s">
        <v>217</v>
      </c>
      <c r="S41" s="31">
        <v>0.5625</v>
      </c>
      <c r="T41" s="31">
        <v>0.60416666666666663</v>
      </c>
      <c r="U41" s="34" t="s">
        <v>171</v>
      </c>
      <c r="V41" t="s">
        <v>48</v>
      </c>
      <c r="W41" t="s">
        <v>3</v>
      </c>
      <c r="X41" s="80" t="str">
        <f t="shared" si="1"/>
        <v>Yay!</v>
      </c>
      <c r="Y41" t="str">
        <f t="shared" si="0"/>
        <v>45205Calahoo0.562512C Game 3</v>
      </c>
      <c r="Z41" t="str">
        <f t="shared" si="2"/>
        <v>45205Calahoo0.562512C Game 3</v>
      </c>
    </row>
    <row r="42" spans="1:26">
      <c r="A42" s="30">
        <v>45206</v>
      </c>
      <c r="B42" t="s">
        <v>177</v>
      </c>
      <c r="C42" s="31">
        <v>0.34375</v>
      </c>
      <c r="D42" s="31">
        <v>0.38541666666666669</v>
      </c>
      <c r="E42" s="32">
        <v>4.1666666666666664E-2</v>
      </c>
      <c r="F42" t="s">
        <v>62</v>
      </c>
      <c r="G42" t="s">
        <v>3</v>
      </c>
      <c r="H42" t="s">
        <v>495</v>
      </c>
      <c r="I42" t="s">
        <v>1163</v>
      </c>
      <c r="K42" s="75">
        <v>2</v>
      </c>
      <c r="L42" s="76" t="s">
        <v>530</v>
      </c>
      <c r="M42" s="80">
        <f t="shared" ref="M42:M46" si="6">COUNTIF($H$39:$I$47,K42)</f>
        <v>0</v>
      </c>
      <c r="O42" s="82" t="s">
        <v>1149</v>
      </c>
      <c r="Q42" s="30">
        <v>45206</v>
      </c>
      <c r="R42" t="s">
        <v>177</v>
      </c>
      <c r="S42" s="31">
        <v>0.34375</v>
      </c>
      <c r="T42" s="31">
        <v>0.38541666666666669</v>
      </c>
      <c r="U42" s="32">
        <v>4.1666666666666664E-2</v>
      </c>
      <c r="V42" t="s">
        <v>62</v>
      </c>
      <c r="W42" t="s">
        <v>3</v>
      </c>
      <c r="X42" s="80" t="str">
        <f t="shared" si="1"/>
        <v>Yay!</v>
      </c>
      <c r="Y42" t="str">
        <f t="shared" si="0"/>
        <v>45206SPI3 - Mark Messier Arena0.3437512C Game 4</v>
      </c>
      <c r="Z42" t="str">
        <f t="shared" si="2"/>
        <v>45206SPI3 - Mark Messier Arena0.3437512C Game 4</v>
      </c>
    </row>
    <row r="43" spans="1:26">
      <c r="A43" s="30">
        <v>45206</v>
      </c>
      <c r="B43" t="s">
        <v>176</v>
      </c>
      <c r="C43" s="31">
        <v>0.48958333333575865</v>
      </c>
      <c r="D43" s="86">
        <v>0.53125</v>
      </c>
      <c r="E43" s="34" t="s">
        <v>171</v>
      </c>
      <c r="F43" t="s">
        <v>76</v>
      </c>
      <c r="G43" t="s">
        <v>3</v>
      </c>
      <c r="H43" t="s">
        <v>471</v>
      </c>
      <c r="I43" t="s">
        <v>1164</v>
      </c>
      <c r="K43" s="75">
        <v>3</v>
      </c>
      <c r="L43" s="76" t="s">
        <v>511</v>
      </c>
      <c r="M43" s="80">
        <f t="shared" si="6"/>
        <v>0</v>
      </c>
      <c r="O43" s="84" t="s">
        <v>1153</v>
      </c>
      <c r="Q43" s="30">
        <v>45206</v>
      </c>
      <c r="R43" t="s">
        <v>176</v>
      </c>
      <c r="S43" s="31">
        <v>0.48958333333575865</v>
      </c>
      <c r="T43" s="31">
        <v>0.53125</v>
      </c>
      <c r="U43" s="34" t="s">
        <v>171</v>
      </c>
      <c r="V43" t="s">
        <v>76</v>
      </c>
      <c r="W43" t="s">
        <v>3</v>
      </c>
      <c r="X43" s="80" t="str">
        <f t="shared" si="1"/>
        <v>Yay!</v>
      </c>
      <c r="Y43" t="str">
        <f t="shared" si="0"/>
        <v>45206SPI2 - Troy Murray Arena0.48958333333575912C Game 5</v>
      </c>
      <c r="Z43" t="str">
        <f t="shared" si="2"/>
        <v>45206SPI2 - Troy Murray Arena0.48958333333575912C Game 5</v>
      </c>
    </row>
    <row r="44" spans="1:26">
      <c r="A44" s="50">
        <v>45206</v>
      </c>
      <c r="B44" s="7" t="s">
        <v>177</v>
      </c>
      <c r="C44" s="51">
        <v>0.51041666666424135</v>
      </c>
      <c r="D44" s="51">
        <v>0.55208333333575865</v>
      </c>
      <c r="E44" s="53" t="s">
        <v>171</v>
      </c>
      <c r="F44" s="7" t="s">
        <v>90</v>
      </c>
      <c r="G44" s="7" t="s">
        <v>3</v>
      </c>
      <c r="H44" s="7" t="s">
        <v>484</v>
      </c>
      <c r="I44" s="7" t="s">
        <v>519</v>
      </c>
      <c r="K44" s="75">
        <v>4</v>
      </c>
      <c r="L44" s="76" t="s">
        <v>471</v>
      </c>
      <c r="M44" s="80">
        <f t="shared" si="6"/>
        <v>0</v>
      </c>
      <c r="O44" s="82" t="s">
        <v>1151</v>
      </c>
      <c r="Q44" s="30">
        <v>45206</v>
      </c>
      <c r="R44" t="s">
        <v>177</v>
      </c>
      <c r="S44" s="31">
        <v>0.51041666666424135</v>
      </c>
      <c r="T44" s="31">
        <v>0.55208333333575865</v>
      </c>
      <c r="U44" s="34" t="s">
        <v>171</v>
      </c>
      <c r="V44" t="s">
        <v>90</v>
      </c>
      <c r="W44" t="s">
        <v>3</v>
      </c>
      <c r="X44" s="80" t="str">
        <f t="shared" si="1"/>
        <v>Yay!</v>
      </c>
      <c r="Y44" t="str">
        <f t="shared" si="0"/>
        <v>45206SPI3 - Mark Messier Arena0.51041666666424112C Game 6</v>
      </c>
      <c r="Z44" t="str">
        <f t="shared" si="2"/>
        <v>45206SPI3 - Mark Messier Arena0.51041666666424112C Game 6</v>
      </c>
    </row>
    <row r="45" spans="1:26">
      <c r="A45" s="30">
        <v>45206</v>
      </c>
      <c r="B45" t="s">
        <v>173</v>
      </c>
      <c r="C45" s="86">
        <v>0.60416666666666663</v>
      </c>
      <c r="D45" s="31">
        <v>0.64583333333333337</v>
      </c>
      <c r="E45" s="32">
        <v>4.1666666666666664E-2</v>
      </c>
      <c r="F45" t="s">
        <v>226</v>
      </c>
      <c r="G45" t="s">
        <v>3</v>
      </c>
      <c r="H45" t="s">
        <v>471</v>
      </c>
      <c r="I45" t="s">
        <v>530</v>
      </c>
      <c r="K45" s="75">
        <v>5</v>
      </c>
      <c r="L45" s="76" t="s">
        <v>484</v>
      </c>
      <c r="M45" s="80">
        <f t="shared" si="6"/>
        <v>0</v>
      </c>
      <c r="O45" s="82" t="s">
        <v>1152</v>
      </c>
      <c r="Q45" s="30">
        <v>45206</v>
      </c>
      <c r="R45" t="s">
        <v>173</v>
      </c>
      <c r="S45" s="31">
        <v>0.60416666666666663</v>
      </c>
      <c r="T45" s="31">
        <v>0.64583333333333337</v>
      </c>
      <c r="U45" s="32">
        <v>4.1666666666666664E-2</v>
      </c>
      <c r="V45" t="s">
        <v>226</v>
      </c>
      <c r="W45" t="s">
        <v>3</v>
      </c>
      <c r="X45" s="80" t="str">
        <f t="shared" si="1"/>
        <v>Yay!</v>
      </c>
      <c r="Y45" t="str">
        <f t="shared" si="0"/>
        <v>45206Kinex Arena0.60416666666666712C Game 7</v>
      </c>
      <c r="Z45" t="str">
        <f t="shared" si="2"/>
        <v>45206Kinex Arena0.60416666666666712C Game 7</v>
      </c>
    </row>
    <row r="46" spans="1:26" ht="14.5" thickBot="1">
      <c r="A46" s="30">
        <v>45207</v>
      </c>
      <c r="B46" t="s">
        <v>169</v>
      </c>
      <c r="C46" s="31">
        <v>0.3125</v>
      </c>
      <c r="D46" s="31">
        <v>0.35416666666424135</v>
      </c>
      <c r="E46" s="34" t="s">
        <v>171</v>
      </c>
      <c r="F46" t="s">
        <v>221</v>
      </c>
      <c r="G46" t="s">
        <v>3</v>
      </c>
      <c r="H46" t="s">
        <v>1164</v>
      </c>
      <c r="I46" t="s">
        <v>1165</v>
      </c>
      <c r="K46" s="77">
        <v>6</v>
      </c>
      <c r="L46" s="78" t="s">
        <v>495</v>
      </c>
      <c r="M46" s="81">
        <f t="shared" si="6"/>
        <v>0</v>
      </c>
      <c r="Q46" s="30">
        <v>45207</v>
      </c>
      <c r="R46" t="s">
        <v>173</v>
      </c>
      <c r="S46" s="31">
        <v>0.3125</v>
      </c>
      <c r="T46" s="31">
        <v>0.35416666666424135</v>
      </c>
      <c r="U46" s="34" t="s">
        <v>171</v>
      </c>
      <c r="V46" t="s">
        <v>221</v>
      </c>
      <c r="W46" t="s">
        <v>3</v>
      </c>
      <c r="X46" s="80" t="str">
        <f t="shared" si="1"/>
        <v>HELP</v>
      </c>
      <c r="Y46" t="str">
        <f t="shared" si="0"/>
        <v>45207Jarome Iginla Arena0.312512C Game 8</v>
      </c>
      <c r="Z46" t="str">
        <f t="shared" si="2"/>
        <v>45207Kinex Arena0.312512C Game 8</v>
      </c>
    </row>
    <row r="47" spans="1:26">
      <c r="A47" s="50">
        <v>45207</v>
      </c>
      <c r="B47" s="7" t="s">
        <v>174</v>
      </c>
      <c r="C47" s="51">
        <v>0.54166666666666663</v>
      </c>
      <c r="D47" s="51">
        <v>0.59375</v>
      </c>
      <c r="E47" s="52">
        <v>5.208333333333337E-2</v>
      </c>
      <c r="F47" s="7" t="s">
        <v>222</v>
      </c>
      <c r="G47" s="7" t="s">
        <v>3</v>
      </c>
      <c r="H47" s="7" t="s">
        <v>1166</v>
      </c>
      <c r="I47" s="7" t="s">
        <v>1167</v>
      </c>
      <c r="Q47" s="30">
        <v>45207</v>
      </c>
      <c r="R47" t="s">
        <v>174</v>
      </c>
      <c r="S47" s="31">
        <v>0.54166666666666663</v>
      </c>
      <c r="T47" s="31">
        <v>0.59375</v>
      </c>
      <c r="U47" s="32">
        <v>5.208333333333337E-2</v>
      </c>
      <c r="V47" t="s">
        <v>222</v>
      </c>
      <c r="W47" t="s">
        <v>3</v>
      </c>
      <c r="X47" s="80" t="str">
        <f t="shared" si="1"/>
        <v>Yay!</v>
      </c>
      <c r="Y47" t="str">
        <f t="shared" si="0"/>
        <v>45207RQB0.54166666666666712C Game 9</v>
      </c>
      <c r="Z47" t="str">
        <f t="shared" si="2"/>
        <v>45207RQB0.54166666666666712C Game 9</v>
      </c>
    </row>
    <row r="48" spans="1:26">
      <c r="A48" s="30">
        <v>45207</v>
      </c>
      <c r="B48" t="s">
        <v>176</v>
      </c>
      <c r="C48" s="31">
        <v>0.80208333333333337</v>
      </c>
      <c r="D48" s="31">
        <v>0.85416666666666663</v>
      </c>
      <c r="E48" s="32">
        <v>5.2083333333333336E-2</v>
      </c>
      <c r="F48" t="s">
        <v>104</v>
      </c>
      <c r="G48" t="s">
        <v>3</v>
      </c>
      <c r="H48" t="s">
        <v>1160</v>
      </c>
      <c r="I48" t="s">
        <v>1161</v>
      </c>
      <c r="Q48" s="30">
        <v>45207</v>
      </c>
      <c r="R48" t="s">
        <v>176</v>
      </c>
      <c r="S48" s="31">
        <v>0.80208333333333337</v>
      </c>
      <c r="T48" s="31">
        <v>0.85416666666666663</v>
      </c>
      <c r="U48" s="32">
        <v>5.2083333333333336E-2</v>
      </c>
      <c r="V48" t="s">
        <v>104</v>
      </c>
      <c r="W48" t="s">
        <v>3</v>
      </c>
      <c r="X48" s="80" t="str">
        <f t="shared" si="1"/>
        <v>Yay!</v>
      </c>
      <c r="Y48" t="str">
        <f t="shared" si="0"/>
        <v>45207SPI2 - Troy Murray Arena0.80208333333333312C Final</v>
      </c>
      <c r="Z48" t="str">
        <f t="shared" si="2"/>
        <v>45207SPI2 - Troy Murray Arena0.80208333333333312C Final</v>
      </c>
    </row>
    <row r="49" spans="1:26">
      <c r="A49" s="30"/>
      <c r="C49" s="31"/>
      <c r="D49" s="31"/>
      <c r="E49" s="32"/>
      <c r="Q49" s="30"/>
      <c r="S49" s="31"/>
      <c r="T49" s="31"/>
      <c r="U49" s="32"/>
      <c r="X49" s="80" t="str">
        <f t="shared" si="1"/>
        <v>Yay!</v>
      </c>
      <c r="Y49" t="str">
        <f t="shared" si="0"/>
        <v/>
      </c>
      <c r="Z49" t="str">
        <f t="shared" si="2"/>
        <v/>
      </c>
    </row>
    <row r="50" spans="1:26" ht="14.5" thickBot="1">
      <c r="A50" s="30">
        <v>45205</v>
      </c>
      <c r="B50" t="s">
        <v>217</v>
      </c>
      <c r="C50" s="31">
        <v>0.40625</v>
      </c>
      <c r="D50" s="31">
        <v>0.44791666666666669</v>
      </c>
      <c r="E50" s="34" t="s">
        <v>171</v>
      </c>
      <c r="F50" t="s">
        <v>20</v>
      </c>
      <c r="G50" t="s">
        <v>5</v>
      </c>
      <c r="H50" t="s">
        <v>625</v>
      </c>
      <c r="I50" t="s">
        <v>613</v>
      </c>
      <c r="Q50" s="30">
        <v>45205</v>
      </c>
      <c r="R50" t="s">
        <v>217</v>
      </c>
      <c r="S50" s="31">
        <v>0.40625</v>
      </c>
      <c r="T50" s="31">
        <v>0.44791666666666669</v>
      </c>
      <c r="U50" s="34" t="s">
        <v>171</v>
      </c>
      <c r="V50" t="s">
        <v>20</v>
      </c>
      <c r="W50" t="s">
        <v>5</v>
      </c>
      <c r="X50" s="80" t="str">
        <f t="shared" si="1"/>
        <v>Yay!</v>
      </c>
      <c r="Y50" t="str">
        <f t="shared" si="0"/>
        <v>45205Calahoo0.4062514A Game 1</v>
      </c>
      <c r="Z50" t="str">
        <f t="shared" si="2"/>
        <v>45205Calahoo0.4062514A Game 1</v>
      </c>
    </row>
    <row r="51" spans="1:26">
      <c r="A51" s="30">
        <v>45205</v>
      </c>
      <c r="B51" t="s">
        <v>217</v>
      </c>
      <c r="C51" s="31">
        <v>0.45833333333333331</v>
      </c>
      <c r="D51" s="31">
        <v>0.5</v>
      </c>
      <c r="E51" s="34" t="s">
        <v>171</v>
      </c>
      <c r="F51" t="s">
        <v>35</v>
      </c>
      <c r="G51" t="s">
        <v>5</v>
      </c>
      <c r="H51" t="s">
        <v>347</v>
      </c>
      <c r="I51" t="s">
        <v>650</v>
      </c>
      <c r="K51" s="73">
        <v>1</v>
      </c>
      <c r="L51" s="74" t="s">
        <v>671</v>
      </c>
      <c r="M51" s="79">
        <f>COUNTIF($H$50:$I$58,K51)</f>
        <v>0</v>
      </c>
      <c r="Q51" s="30">
        <v>45205</v>
      </c>
      <c r="R51" t="s">
        <v>217</v>
      </c>
      <c r="S51" s="31">
        <v>0.45833333333333331</v>
      </c>
      <c r="T51" s="31">
        <v>0.5</v>
      </c>
      <c r="U51" s="34" t="s">
        <v>171</v>
      </c>
      <c r="V51" t="s">
        <v>35</v>
      </c>
      <c r="W51" t="s">
        <v>5</v>
      </c>
      <c r="X51" s="80" t="str">
        <f t="shared" si="1"/>
        <v>Yay!</v>
      </c>
      <c r="Y51" t="str">
        <f t="shared" si="0"/>
        <v>45205Calahoo0.45833333333333314A Game 2</v>
      </c>
      <c r="Z51" t="str">
        <f t="shared" si="2"/>
        <v>45205Calahoo0.45833333333333314A Game 2</v>
      </c>
    </row>
    <row r="52" spans="1:26">
      <c r="A52" s="50">
        <v>45205</v>
      </c>
      <c r="B52" s="7" t="s">
        <v>217</v>
      </c>
      <c r="C52" s="51">
        <v>0.51041666666666663</v>
      </c>
      <c r="D52" s="51">
        <v>0.55208333333333337</v>
      </c>
      <c r="E52" s="53" t="s">
        <v>171</v>
      </c>
      <c r="F52" s="7" t="s">
        <v>50</v>
      </c>
      <c r="G52" s="7" t="s">
        <v>5</v>
      </c>
      <c r="H52" s="7" t="s">
        <v>671</v>
      </c>
      <c r="I52" s="7" t="s">
        <v>638</v>
      </c>
      <c r="K52" s="75">
        <v>2</v>
      </c>
      <c r="L52" s="76" t="s">
        <v>625</v>
      </c>
      <c r="M52" s="80">
        <f t="shared" ref="M52:M56" si="7">COUNTIF($H$50:$I$58,K52)</f>
        <v>0</v>
      </c>
      <c r="O52" s="82" t="s">
        <v>1149</v>
      </c>
      <c r="Q52" s="30">
        <v>45205</v>
      </c>
      <c r="R52" t="s">
        <v>217</v>
      </c>
      <c r="S52" s="31">
        <v>0.51041666666666663</v>
      </c>
      <c r="T52" s="31">
        <v>0.55208333333333337</v>
      </c>
      <c r="U52" s="34" t="s">
        <v>171</v>
      </c>
      <c r="V52" t="s">
        <v>50</v>
      </c>
      <c r="W52" t="s">
        <v>5</v>
      </c>
      <c r="X52" s="80" t="str">
        <f t="shared" si="1"/>
        <v>Yay!</v>
      </c>
      <c r="Y52" t="str">
        <f t="shared" si="0"/>
        <v>45205Calahoo0.51041666666666714A Game 3</v>
      </c>
      <c r="Z52" t="str">
        <f t="shared" si="2"/>
        <v>45205Calahoo0.51041666666666714A Game 3</v>
      </c>
    </row>
    <row r="53" spans="1:26">
      <c r="A53" s="30">
        <v>45205</v>
      </c>
      <c r="B53" t="s">
        <v>175</v>
      </c>
      <c r="C53" s="31">
        <v>0.61458333333575865</v>
      </c>
      <c r="D53" s="31">
        <v>0.65625</v>
      </c>
      <c r="E53" s="34" t="s">
        <v>171</v>
      </c>
      <c r="F53" t="s">
        <v>64</v>
      </c>
      <c r="G53" t="s">
        <v>5</v>
      </c>
      <c r="H53" t="s">
        <v>625</v>
      </c>
      <c r="I53" t="s">
        <v>650</v>
      </c>
      <c r="K53" s="75">
        <v>3</v>
      </c>
      <c r="L53" s="76" t="s">
        <v>613</v>
      </c>
      <c r="M53" s="80">
        <f t="shared" si="7"/>
        <v>0</v>
      </c>
      <c r="O53" s="82" t="s">
        <v>1150</v>
      </c>
      <c r="Q53" s="30">
        <v>45205</v>
      </c>
      <c r="R53" t="s">
        <v>175</v>
      </c>
      <c r="S53" s="31">
        <v>0.61458333333575865</v>
      </c>
      <c r="T53" s="31">
        <v>0.65625</v>
      </c>
      <c r="U53" s="34" t="s">
        <v>171</v>
      </c>
      <c r="V53" t="s">
        <v>64</v>
      </c>
      <c r="W53" t="s">
        <v>5</v>
      </c>
      <c r="X53" s="80" t="str">
        <f t="shared" si="1"/>
        <v>Yay!</v>
      </c>
      <c r="Y53" t="str">
        <f t="shared" si="0"/>
        <v>45205SPI1 - Performance Arena0.61458333333575914A Game 4</v>
      </c>
      <c r="Z53" t="str">
        <f t="shared" si="2"/>
        <v>45205SPI1 - Performance Arena0.61458333333575914A Game 4</v>
      </c>
    </row>
    <row r="54" spans="1:26">
      <c r="A54" s="30">
        <v>45205</v>
      </c>
      <c r="B54" t="s">
        <v>175</v>
      </c>
      <c r="C54" s="31">
        <v>0.66666666666424135</v>
      </c>
      <c r="D54" s="31">
        <v>0.70833333333575865</v>
      </c>
      <c r="E54" s="34" t="s">
        <v>171</v>
      </c>
      <c r="F54" t="s">
        <v>78</v>
      </c>
      <c r="G54" t="s">
        <v>5</v>
      </c>
      <c r="H54" t="s">
        <v>638</v>
      </c>
      <c r="I54" t="s">
        <v>613</v>
      </c>
      <c r="K54" s="75">
        <v>4</v>
      </c>
      <c r="L54" s="76" t="s">
        <v>638</v>
      </c>
      <c r="M54" s="80">
        <f t="shared" si="7"/>
        <v>0</v>
      </c>
      <c r="O54" s="82" t="s">
        <v>1151</v>
      </c>
      <c r="Q54" s="30">
        <v>45205</v>
      </c>
      <c r="R54" t="s">
        <v>175</v>
      </c>
      <c r="S54" s="31">
        <v>0.66666666666424135</v>
      </c>
      <c r="T54" s="31">
        <v>0.70833333333575865</v>
      </c>
      <c r="U54" s="34" t="s">
        <v>171</v>
      </c>
      <c r="V54" t="s">
        <v>78</v>
      </c>
      <c r="W54" t="s">
        <v>5</v>
      </c>
      <c r="X54" s="80" t="str">
        <f t="shared" si="1"/>
        <v>Yay!</v>
      </c>
      <c r="Y54" t="str">
        <f t="shared" si="0"/>
        <v>45205SPI1 - Performance Arena0.66666666666424114A Game 5</v>
      </c>
      <c r="Z54" t="str">
        <f t="shared" si="2"/>
        <v>45205SPI1 - Performance Arena0.66666666666424114A Game 5</v>
      </c>
    </row>
    <row r="55" spans="1:26">
      <c r="A55" s="50">
        <v>45205</v>
      </c>
      <c r="B55" s="7" t="s">
        <v>175</v>
      </c>
      <c r="C55" s="51">
        <v>0.71875</v>
      </c>
      <c r="D55" s="51">
        <v>0.76041666666424135</v>
      </c>
      <c r="E55" s="53" t="s">
        <v>171</v>
      </c>
      <c r="F55" s="7" t="s">
        <v>92</v>
      </c>
      <c r="G55" s="7" t="s">
        <v>5</v>
      </c>
      <c r="H55" s="7" t="s">
        <v>671</v>
      </c>
      <c r="I55" s="7" t="s">
        <v>347</v>
      </c>
      <c r="K55" s="75">
        <v>5</v>
      </c>
      <c r="L55" s="76" t="s">
        <v>650</v>
      </c>
      <c r="M55" s="80">
        <f t="shared" si="7"/>
        <v>0</v>
      </c>
      <c r="O55" s="82" t="s">
        <v>1152</v>
      </c>
      <c r="Q55" s="30">
        <v>45205</v>
      </c>
      <c r="R55" t="s">
        <v>175</v>
      </c>
      <c r="S55" s="31">
        <v>0.71875</v>
      </c>
      <c r="T55" s="31">
        <v>0.76041666666424135</v>
      </c>
      <c r="U55" s="34" t="s">
        <v>171</v>
      </c>
      <c r="V55" t="s">
        <v>92</v>
      </c>
      <c r="W55" t="s">
        <v>5</v>
      </c>
      <c r="X55" s="80" t="str">
        <f t="shared" si="1"/>
        <v>Yay!</v>
      </c>
      <c r="Y55" t="str">
        <f t="shared" si="0"/>
        <v>45205SPI1 - Performance Arena0.7187514A Game 6</v>
      </c>
      <c r="Z55" t="str">
        <f t="shared" si="2"/>
        <v>45205SPI1 - Performance Arena0.7187514A Game 6</v>
      </c>
    </row>
    <row r="56" spans="1:26" ht="14.5" thickBot="1">
      <c r="A56" s="30">
        <v>45206</v>
      </c>
      <c r="B56" t="s">
        <v>169</v>
      </c>
      <c r="C56" s="31">
        <v>0.46875</v>
      </c>
      <c r="D56" s="31">
        <v>0.51041666666666663</v>
      </c>
      <c r="E56" s="32">
        <v>4.1666666666666664E-2</v>
      </c>
      <c r="F56" t="s">
        <v>106</v>
      </c>
      <c r="G56" t="s">
        <v>5</v>
      </c>
      <c r="H56" t="s">
        <v>650</v>
      </c>
      <c r="I56" t="s">
        <v>638</v>
      </c>
      <c r="K56" s="77">
        <v>6</v>
      </c>
      <c r="L56" s="78" t="s">
        <v>347</v>
      </c>
      <c r="M56" s="81">
        <f t="shared" si="7"/>
        <v>0</v>
      </c>
      <c r="Q56" s="30">
        <v>45206</v>
      </c>
      <c r="R56" t="s">
        <v>169</v>
      </c>
      <c r="S56" s="31">
        <v>0.46875</v>
      </c>
      <c r="T56" s="31">
        <v>0.51041666666666663</v>
      </c>
      <c r="U56" s="32">
        <v>4.1666666666666664E-2</v>
      </c>
      <c r="V56" t="s">
        <v>106</v>
      </c>
      <c r="W56" t="s">
        <v>5</v>
      </c>
      <c r="X56" s="80" t="str">
        <f t="shared" si="1"/>
        <v>Yay!</v>
      </c>
      <c r="Y56" t="str">
        <f t="shared" si="0"/>
        <v>45206Jarome Iginla Arena0.4687514A Game 7</v>
      </c>
      <c r="Z56" t="str">
        <f t="shared" si="2"/>
        <v>45206Jarome Iginla Arena0.4687514A Game 7</v>
      </c>
    </row>
    <row r="57" spans="1:26">
      <c r="A57" s="30">
        <v>45206</v>
      </c>
      <c r="B57" t="s">
        <v>173</v>
      </c>
      <c r="C57" s="31">
        <v>0.5</v>
      </c>
      <c r="D57" s="31">
        <v>0.54166666666666663</v>
      </c>
      <c r="E57" s="32">
        <v>4.1666666666666664E-2</v>
      </c>
      <c r="F57" t="s">
        <v>116</v>
      </c>
      <c r="G57" t="s">
        <v>5</v>
      </c>
      <c r="H57" t="s">
        <v>347</v>
      </c>
      <c r="I57" t="s">
        <v>625</v>
      </c>
      <c r="Q57" s="30">
        <v>45206</v>
      </c>
      <c r="R57" t="s">
        <v>173</v>
      </c>
      <c r="S57" s="31">
        <v>0.5</v>
      </c>
      <c r="T57" s="31">
        <v>0.54166666666666663</v>
      </c>
      <c r="U57" s="32">
        <v>4.1666666666666664E-2</v>
      </c>
      <c r="V57" t="s">
        <v>116</v>
      </c>
      <c r="W57" t="s">
        <v>5</v>
      </c>
      <c r="X57" s="80" t="str">
        <f t="shared" si="1"/>
        <v>Yay!</v>
      </c>
      <c r="Y57" t="str">
        <f t="shared" si="0"/>
        <v>45206Kinex Arena0.514A Game 8</v>
      </c>
      <c r="Z57" t="str">
        <f t="shared" si="2"/>
        <v>45206Kinex Arena0.514A Game 8</v>
      </c>
    </row>
    <row r="58" spans="1:26">
      <c r="A58" s="50">
        <v>45206</v>
      </c>
      <c r="B58" s="7" t="s">
        <v>173</v>
      </c>
      <c r="C58" s="51">
        <v>0.55208333333333337</v>
      </c>
      <c r="D58" s="51">
        <v>0.59375</v>
      </c>
      <c r="E58" s="52">
        <v>4.1666666666666664E-2</v>
      </c>
      <c r="F58" s="7" t="s">
        <v>125</v>
      </c>
      <c r="G58" s="7" t="s">
        <v>5</v>
      </c>
      <c r="H58" s="7" t="s">
        <v>613</v>
      </c>
      <c r="I58" s="7" t="s">
        <v>671</v>
      </c>
      <c r="Q58" s="30">
        <v>45206</v>
      </c>
      <c r="R58" t="s">
        <v>173</v>
      </c>
      <c r="S58" s="31">
        <v>0.55208333333333337</v>
      </c>
      <c r="T58" s="31">
        <v>0.59375</v>
      </c>
      <c r="U58" s="32">
        <v>4.1666666666666664E-2</v>
      </c>
      <c r="V58" t="s">
        <v>125</v>
      </c>
      <c r="W58" t="s">
        <v>5</v>
      </c>
      <c r="X58" s="80" t="str">
        <f t="shared" si="1"/>
        <v>Yay!</v>
      </c>
      <c r="Y58" t="str">
        <f t="shared" si="0"/>
        <v>45206Kinex Arena0.55208333333333314A Game 9</v>
      </c>
      <c r="Z58" t="str">
        <f t="shared" si="2"/>
        <v>45206Kinex Arena0.55208333333333314A Game 9</v>
      </c>
    </row>
    <row r="59" spans="1:26">
      <c r="A59" s="30">
        <v>45207</v>
      </c>
      <c r="B59" t="s">
        <v>175</v>
      </c>
      <c r="C59" s="31">
        <v>0.77083333333575865</v>
      </c>
      <c r="D59" s="31">
        <v>0.82291666666666663</v>
      </c>
      <c r="E59" s="32">
        <v>5.2083333333333336E-2</v>
      </c>
      <c r="F59" t="s">
        <v>134</v>
      </c>
      <c r="G59" t="s">
        <v>5</v>
      </c>
      <c r="H59" t="s">
        <v>1160</v>
      </c>
      <c r="I59" t="s">
        <v>1161</v>
      </c>
      <c r="Q59" s="30">
        <v>45207</v>
      </c>
      <c r="R59" t="s">
        <v>175</v>
      </c>
      <c r="S59" s="31">
        <v>0.77083333333575865</v>
      </c>
      <c r="T59" s="31">
        <v>0.82291666666666663</v>
      </c>
      <c r="U59" s="32">
        <v>5.2083333333333336E-2</v>
      </c>
      <c r="V59" t="s">
        <v>134</v>
      </c>
      <c r="W59" t="s">
        <v>5</v>
      </c>
      <c r="X59" s="80" t="str">
        <f t="shared" si="1"/>
        <v>Yay!</v>
      </c>
      <c r="Y59" t="str">
        <f t="shared" si="0"/>
        <v>45207SPI1 - Performance Arena0.77083333333575914A Final</v>
      </c>
      <c r="Z59" t="str">
        <f t="shared" si="2"/>
        <v>45207SPI1 - Performance Arena0.77083333333575914A Final</v>
      </c>
    </row>
    <row r="60" spans="1:26">
      <c r="A60" s="30"/>
      <c r="C60" s="31"/>
      <c r="D60" s="31"/>
      <c r="E60" s="32"/>
      <c r="X60" s="80" t="str">
        <f t="shared" si="1"/>
        <v>Yay!</v>
      </c>
      <c r="Y60" t="str">
        <f t="shared" si="0"/>
        <v/>
      </c>
      <c r="Z60" t="str">
        <f t="shared" si="2"/>
        <v/>
      </c>
    </row>
    <row r="61" spans="1:26" ht="14.5" thickBot="1">
      <c r="X61" s="80" t="str">
        <f t="shared" si="1"/>
        <v>Yay!</v>
      </c>
      <c r="Y61" t="str">
        <f t="shared" si="0"/>
        <v/>
      </c>
      <c r="Z61" t="str">
        <f t="shared" si="2"/>
        <v/>
      </c>
    </row>
    <row r="62" spans="1:26">
      <c r="A62" s="30">
        <v>45205</v>
      </c>
      <c r="B62" t="s">
        <v>174</v>
      </c>
      <c r="C62" s="31">
        <v>0.40625</v>
      </c>
      <c r="D62" s="31">
        <v>0.44791666666666669</v>
      </c>
      <c r="E62" s="32">
        <v>4.1666666666666685E-2</v>
      </c>
      <c r="F62" t="s">
        <v>21</v>
      </c>
      <c r="G62" t="s">
        <v>6</v>
      </c>
      <c r="H62" t="s">
        <v>690</v>
      </c>
      <c r="I62" t="s">
        <v>700</v>
      </c>
      <c r="K62" s="73">
        <v>1</v>
      </c>
      <c r="L62" s="74" t="s">
        <v>730</v>
      </c>
      <c r="M62" s="79">
        <f t="shared" ref="M62:M67" si="8">COUNTIF($H$62:$I$70,K62)</f>
        <v>0</v>
      </c>
      <c r="Q62" s="30">
        <v>45205</v>
      </c>
      <c r="R62" t="s">
        <v>174</v>
      </c>
      <c r="S62" s="31">
        <v>0.40625</v>
      </c>
      <c r="T62" s="31">
        <v>0.44791666666666669</v>
      </c>
      <c r="U62" s="32">
        <v>4.1666666666666685E-2</v>
      </c>
      <c r="V62" t="s">
        <v>21</v>
      </c>
      <c r="W62" t="s">
        <v>6</v>
      </c>
      <c r="X62" s="80" t="str">
        <f t="shared" si="1"/>
        <v>Yay!</v>
      </c>
      <c r="Y62" t="str">
        <f t="shared" si="0"/>
        <v>45205RQB0.4062514B Game 1</v>
      </c>
      <c r="Z62" t="str">
        <f t="shared" si="2"/>
        <v>45205RQB0.4062514B Game 1</v>
      </c>
    </row>
    <row r="63" spans="1:26">
      <c r="A63" s="30">
        <v>45205</v>
      </c>
      <c r="B63" t="s">
        <v>177</v>
      </c>
      <c r="C63" s="31">
        <v>0.45833333333575865</v>
      </c>
      <c r="D63" s="31">
        <v>0.5</v>
      </c>
      <c r="E63" s="34" t="s">
        <v>171</v>
      </c>
      <c r="F63" t="s">
        <v>36</v>
      </c>
      <c r="G63" t="s">
        <v>6</v>
      </c>
      <c r="H63" t="s">
        <v>730</v>
      </c>
      <c r="I63" t="s">
        <v>713</v>
      </c>
      <c r="K63" s="75">
        <v>2</v>
      </c>
      <c r="L63" s="76" t="s">
        <v>690</v>
      </c>
      <c r="M63" s="80">
        <f t="shared" si="8"/>
        <v>0</v>
      </c>
      <c r="O63" s="82" t="s">
        <v>1149</v>
      </c>
      <c r="Q63" s="30">
        <v>45205</v>
      </c>
      <c r="R63" t="s">
        <v>177</v>
      </c>
      <c r="S63" s="31">
        <v>0.45833333333575865</v>
      </c>
      <c r="T63" s="31">
        <v>0.5</v>
      </c>
      <c r="U63" s="34" t="s">
        <v>171</v>
      </c>
      <c r="V63" t="s">
        <v>36</v>
      </c>
      <c r="W63" t="s">
        <v>6</v>
      </c>
      <c r="X63" s="80" t="str">
        <f t="shared" si="1"/>
        <v>Yay!</v>
      </c>
      <c r="Y63" t="str">
        <f t="shared" si="0"/>
        <v>45205SPI3 - Mark Messier Arena0.45833333333575914B Game 2</v>
      </c>
      <c r="Z63" t="str">
        <f t="shared" si="2"/>
        <v>45205SPI3 - Mark Messier Arena0.45833333333575914B Game 2</v>
      </c>
    </row>
    <row r="64" spans="1:26">
      <c r="A64" s="50">
        <v>45205</v>
      </c>
      <c r="B64" s="7" t="s">
        <v>176</v>
      </c>
      <c r="C64" s="51">
        <v>0.61458333333575865</v>
      </c>
      <c r="D64" s="51">
        <v>0.65625</v>
      </c>
      <c r="E64" s="53" t="s">
        <v>171</v>
      </c>
      <c r="F64" s="7" t="s">
        <v>51</v>
      </c>
      <c r="G64" s="7" t="s">
        <v>6</v>
      </c>
      <c r="H64" s="7" t="s">
        <v>700</v>
      </c>
      <c r="I64" s="7" t="s">
        <v>713</v>
      </c>
      <c r="K64" s="75">
        <v>3</v>
      </c>
      <c r="L64" s="76" t="s">
        <v>700</v>
      </c>
      <c r="M64" s="80">
        <f t="shared" si="8"/>
        <v>0</v>
      </c>
      <c r="O64" s="82" t="s">
        <v>1150</v>
      </c>
      <c r="Q64" s="30">
        <v>45205</v>
      </c>
      <c r="R64" t="s">
        <v>176</v>
      </c>
      <c r="S64" s="31">
        <v>0.61458333333575865</v>
      </c>
      <c r="T64" s="31">
        <v>0.65625</v>
      </c>
      <c r="U64" s="34" t="s">
        <v>171</v>
      </c>
      <c r="V64" t="s">
        <v>51</v>
      </c>
      <c r="W64" t="s">
        <v>6</v>
      </c>
      <c r="X64" s="80" t="str">
        <f t="shared" si="1"/>
        <v>Yay!</v>
      </c>
      <c r="Y64" t="str">
        <f t="shared" si="0"/>
        <v>45205SPI2 - Troy Murray Arena0.61458333333575914B Game 3</v>
      </c>
      <c r="Z64" t="str">
        <f t="shared" si="2"/>
        <v>45205SPI2 - Troy Murray Arena0.61458333333575914B Game 3</v>
      </c>
    </row>
    <row r="65" spans="1:26">
      <c r="A65" s="30">
        <v>45205</v>
      </c>
      <c r="B65" t="s">
        <v>176</v>
      </c>
      <c r="C65" s="31">
        <v>0.66666666666424135</v>
      </c>
      <c r="D65" s="31">
        <v>0.70833333333575865</v>
      </c>
      <c r="E65" s="34" t="s">
        <v>171</v>
      </c>
      <c r="F65" t="s">
        <v>65</v>
      </c>
      <c r="G65" t="s">
        <v>6</v>
      </c>
      <c r="H65" t="s">
        <v>723</v>
      </c>
      <c r="I65" t="s">
        <v>730</v>
      </c>
      <c r="K65" s="75">
        <v>4</v>
      </c>
      <c r="L65" s="76" t="s">
        <v>713</v>
      </c>
      <c r="M65" s="80">
        <f t="shared" si="8"/>
        <v>0</v>
      </c>
      <c r="O65" s="82" t="s">
        <v>1151</v>
      </c>
      <c r="Q65" s="30">
        <v>45205</v>
      </c>
      <c r="R65" t="s">
        <v>176</v>
      </c>
      <c r="S65" s="31">
        <v>0.66666666666424135</v>
      </c>
      <c r="T65" s="31">
        <v>0.70833333333575865</v>
      </c>
      <c r="U65" s="34" t="s">
        <v>171</v>
      </c>
      <c r="V65" t="s">
        <v>65</v>
      </c>
      <c r="W65" t="s">
        <v>6</v>
      </c>
      <c r="X65" s="80" t="str">
        <f t="shared" si="1"/>
        <v>Yay!</v>
      </c>
      <c r="Y65" t="str">
        <f t="shared" si="0"/>
        <v>45205SPI2 - Troy Murray Arena0.66666666666424114B Game 4</v>
      </c>
      <c r="Z65" t="str">
        <f t="shared" si="2"/>
        <v>45205SPI2 - Troy Murray Arena0.66666666666424114B Game 4</v>
      </c>
    </row>
    <row r="66" spans="1:26">
      <c r="A66" s="30">
        <v>45205</v>
      </c>
      <c r="B66" t="s">
        <v>176</v>
      </c>
      <c r="C66" s="31">
        <v>0.71875</v>
      </c>
      <c r="D66" s="31">
        <v>0.76041666666424135</v>
      </c>
      <c r="E66" s="34" t="s">
        <v>171</v>
      </c>
      <c r="F66" t="s">
        <v>79</v>
      </c>
      <c r="G66" t="s">
        <v>6</v>
      </c>
      <c r="H66" t="s">
        <v>677</v>
      </c>
      <c r="I66" t="s">
        <v>690</v>
      </c>
      <c r="K66" s="75">
        <v>5</v>
      </c>
      <c r="L66" s="76" t="s">
        <v>723</v>
      </c>
      <c r="M66" s="80">
        <f t="shared" si="8"/>
        <v>0</v>
      </c>
      <c r="O66" s="82" t="s">
        <v>1152</v>
      </c>
      <c r="Q66" s="30">
        <v>45205</v>
      </c>
      <c r="R66" t="s">
        <v>176</v>
      </c>
      <c r="S66" s="31">
        <v>0.71875</v>
      </c>
      <c r="T66" s="31">
        <v>0.76041666666424135</v>
      </c>
      <c r="U66" s="34" t="s">
        <v>171</v>
      </c>
      <c r="V66" t="s">
        <v>79</v>
      </c>
      <c r="W66" t="s">
        <v>6</v>
      </c>
      <c r="X66" s="80" t="str">
        <f t="shared" si="1"/>
        <v>Yay!</v>
      </c>
      <c r="Y66" t="str">
        <f t="shared" si="0"/>
        <v>45205SPI2 - Troy Murray Arena0.7187514B Game 5</v>
      </c>
      <c r="Z66" t="str">
        <f t="shared" si="2"/>
        <v>45205SPI2 - Troy Murray Arena0.7187514B Game 5</v>
      </c>
    </row>
    <row r="67" spans="1:26" ht="14.5" thickBot="1">
      <c r="A67" s="50">
        <v>45206</v>
      </c>
      <c r="B67" s="7" t="s">
        <v>176</v>
      </c>
      <c r="C67" s="51">
        <v>0.3125</v>
      </c>
      <c r="D67" s="51">
        <v>0.35416666666424135</v>
      </c>
      <c r="E67" s="53" t="s">
        <v>171</v>
      </c>
      <c r="F67" s="7" t="s">
        <v>93</v>
      </c>
      <c r="G67" s="7" t="s">
        <v>6</v>
      </c>
      <c r="H67" s="7" t="s">
        <v>723</v>
      </c>
      <c r="I67" s="7" t="s">
        <v>677</v>
      </c>
      <c r="K67" s="77">
        <v>6</v>
      </c>
      <c r="L67" s="78" t="s">
        <v>677</v>
      </c>
      <c r="M67" s="81">
        <f t="shared" si="8"/>
        <v>0</v>
      </c>
      <c r="Q67" s="30">
        <v>45206</v>
      </c>
      <c r="R67" t="s">
        <v>176</v>
      </c>
      <c r="S67" s="31">
        <v>0.3125</v>
      </c>
      <c r="T67" s="31">
        <v>0.35416666666424135</v>
      </c>
      <c r="U67" s="34" t="s">
        <v>171</v>
      </c>
      <c r="V67" t="s">
        <v>93</v>
      </c>
      <c r="W67" t="s">
        <v>6</v>
      </c>
      <c r="X67" s="80" t="str">
        <f t="shared" si="1"/>
        <v>Yay!</v>
      </c>
      <c r="Y67" t="str">
        <f t="shared" si="0"/>
        <v>45206SPI2 - Troy Murray Arena0.312514B Game 6</v>
      </c>
      <c r="Z67" t="str">
        <f t="shared" si="2"/>
        <v>45206SPI2 - Troy Murray Arena0.312514B Game 6</v>
      </c>
    </row>
    <row r="68" spans="1:26">
      <c r="A68" s="30">
        <v>45206</v>
      </c>
      <c r="B68" t="s">
        <v>173</v>
      </c>
      <c r="C68" s="31">
        <v>0.44791666666666669</v>
      </c>
      <c r="D68" s="31">
        <v>0.48958333333333331</v>
      </c>
      <c r="E68" s="32">
        <v>4.1666666666666664E-2</v>
      </c>
      <c r="F68" t="s">
        <v>1134</v>
      </c>
      <c r="G68" t="s">
        <v>6</v>
      </c>
      <c r="H68" t="s">
        <v>713</v>
      </c>
      <c r="I68" t="s">
        <v>690</v>
      </c>
      <c r="Q68" s="30">
        <v>45206</v>
      </c>
      <c r="R68" t="s">
        <v>173</v>
      </c>
      <c r="S68" s="31">
        <v>0.44791666666666669</v>
      </c>
      <c r="T68" s="31">
        <v>0.48958333333333331</v>
      </c>
      <c r="U68" s="32">
        <v>4.1666666666666664E-2</v>
      </c>
      <c r="V68" t="s">
        <v>1134</v>
      </c>
      <c r="W68" t="s">
        <v>6</v>
      </c>
      <c r="X68" s="80" t="str">
        <f t="shared" si="1"/>
        <v>Yay!</v>
      </c>
      <c r="Y68" t="str">
        <f t="shared" si="0"/>
        <v>45206Kinex Arena0.44791666666666714B Game 7</v>
      </c>
      <c r="Z68" t="str">
        <f t="shared" si="2"/>
        <v>45206Kinex Arena0.44791666666666714B Game 7</v>
      </c>
    </row>
    <row r="69" spans="1:26">
      <c r="A69" s="30">
        <v>45206</v>
      </c>
      <c r="B69" t="s">
        <v>217</v>
      </c>
      <c r="C69" s="31">
        <v>0.53125</v>
      </c>
      <c r="D69" s="31">
        <v>0.57291666666666663</v>
      </c>
      <c r="E69" s="34" t="s">
        <v>171</v>
      </c>
      <c r="F69" t="s">
        <v>1136</v>
      </c>
      <c r="G69" t="s">
        <v>6</v>
      </c>
      <c r="H69" t="s">
        <v>730</v>
      </c>
      <c r="I69" t="s">
        <v>677</v>
      </c>
      <c r="Q69" s="30">
        <v>45206</v>
      </c>
      <c r="R69" t="s">
        <v>217</v>
      </c>
      <c r="S69" s="31">
        <v>0.48958333333333331</v>
      </c>
      <c r="T69" s="31">
        <v>0.53125</v>
      </c>
      <c r="U69" s="34" t="s">
        <v>171</v>
      </c>
      <c r="V69" t="s">
        <v>1136</v>
      </c>
      <c r="W69" t="s">
        <v>6</v>
      </c>
      <c r="X69" s="80" t="str">
        <f t="shared" si="1"/>
        <v>HELP</v>
      </c>
      <c r="Y69" t="str">
        <f t="shared" si="0"/>
        <v>45206Calahoo0.5312514B Game 8</v>
      </c>
      <c r="Z69" t="str">
        <f t="shared" si="2"/>
        <v>45206Calahoo0.48958333333333314B Game 8</v>
      </c>
    </row>
    <row r="70" spans="1:26">
      <c r="A70" s="50">
        <v>45206</v>
      </c>
      <c r="B70" s="7" t="s">
        <v>169</v>
      </c>
      <c r="C70" s="51">
        <v>0.52083333333333337</v>
      </c>
      <c r="D70" s="51">
        <v>0.5625</v>
      </c>
      <c r="E70" s="52">
        <v>4.1666666666666664E-2</v>
      </c>
      <c r="F70" s="7" t="s">
        <v>1135</v>
      </c>
      <c r="G70" s="7" t="s">
        <v>6</v>
      </c>
      <c r="H70" s="7" t="s">
        <v>700</v>
      </c>
      <c r="I70" s="7" t="s">
        <v>723</v>
      </c>
      <c r="Q70" s="30">
        <v>45206</v>
      </c>
      <c r="R70" t="s">
        <v>169</v>
      </c>
      <c r="S70" s="31">
        <v>0.52083333333333337</v>
      </c>
      <c r="T70" s="31">
        <v>0.5625</v>
      </c>
      <c r="U70" s="32">
        <v>4.1666666666666664E-2</v>
      </c>
      <c r="V70" t="s">
        <v>1135</v>
      </c>
      <c r="W70" t="s">
        <v>6</v>
      </c>
      <c r="X70" s="80" t="str">
        <f t="shared" si="1"/>
        <v>Yay!</v>
      </c>
      <c r="Y70" t="str">
        <f t="shared" ref="Y70:Y133" si="9">A70&amp;B70&amp;C70&amp;F70</f>
        <v>45206Jarome Iginla Arena0.52083333333333314B Game 9</v>
      </c>
      <c r="Z70" t="str">
        <f t="shared" si="2"/>
        <v>45206Jarome Iginla Arena0.52083333333333314B Game 9</v>
      </c>
    </row>
    <row r="71" spans="1:26">
      <c r="A71" s="30">
        <v>45207</v>
      </c>
      <c r="B71" t="s">
        <v>175</v>
      </c>
      <c r="C71" s="31">
        <v>0.58333333333575865</v>
      </c>
      <c r="D71" s="31">
        <v>0.63541666666424135</v>
      </c>
      <c r="E71" s="34" t="s">
        <v>172</v>
      </c>
      <c r="F71" t="s">
        <v>152</v>
      </c>
      <c r="G71" t="s">
        <v>6</v>
      </c>
      <c r="H71" t="s">
        <v>1160</v>
      </c>
      <c r="I71" t="s">
        <v>1161</v>
      </c>
      <c r="Q71" s="30">
        <v>45207</v>
      </c>
      <c r="R71" t="s">
        <v>175</v>
      </c>
      <c r="S71" s="31">
        <v>0.58333333333575865</v>
      </c>
      <c r="T71" s="31">
        <v>0.63541666666424135</v>
      </c>
      <c r="U71" s="34" t="s">
        <v>172</v>
      </c>
      <c r="V71" t="s">
        <v>152</v>
      </c>
      <c r="W71" t="s">
        <v>6</v>
      </c>
      <c r="X71" s="80" t="str">
        <f t="shared" ref="X71:X134" si="10">IF(Y71=Z71,"Yay!","HELP")</f>
        <v>Yay!</v>
      </c>
      <c r="Y71" t="str">
        <f t="shared" si="9"/>
        <v>45207SPI1 - Performance Arena0.58333333333575914B Final</v>
      </c>
      <c r="Z71" t="str">
        <f t="shared" ref="Z71:Z134" si="11">Q71&amp;R71&amp;S71&amp;V71</f>
        <v>45207SPI1 - Performance Arena0.58333333333575914B Final</v>
      </c>
    </row>
    <row r="72" spans="1:26">
      <c r="X72" s="80" t="str">
        <f t="shared" si="10"/>
        <v>Yay!</v>
      </c>
      <c r="Y72" t="str">
        <f t="shared" si="9"/>
        <v/>
      </c>
      <c r="Z72" t="str">
        <f t="shared" si="11"/>
        <v/>
      </c>
    </row>
    <row r="73" spans="1:26" ht="14.5" thickBot="1">
      <c r="A73" s="30">
        <v>45205</v>
      </c>
      <c r="B73" t="s">
        <v>174</v>
      </c>
      <c r="C73" s="31">
        <v>0.35416666666666669</v>
      </c>
      <c r="D73" s="31">
        <v>0.39583333333333331</v>
      </c>
      <c r="E73" s="32">
        <v>4.166666666666663E-2</v>
      </c>
      <c r="F73" s="31" t="s">
        <v>22</v>
      </c>
      <c r="G73" s="31" t="s">
        <v>7</v>
      </c>
      <c r="H73" s="31" t="s">
        <v>763</v>
      </c>
      <c r="I73" s="31" t="s">
        <v>1140</v>
      </c>
      <c r="Q73" s="30">
        <v>45205</v>
      </c>
      <c r="R73" t="s">
        <v>174</v>
      </c>
      <c r="S73" s="31">
        <v>0.35416666666666669</v>
      </c>
      <c r="T73" s="31">
        <v>0.39583333333333331</v>
      </c>
      <c r="U73" s="32">
        <v>4.166666666666663E-2</v>
      </c>
      <c r="V73" t="s">
        <v>22</v>
      </c>
      <c r="W73" t="s">
        <v>7</v>
      </c>
      <c r="X73" s="80" t="str">
        <f t="shared" si="10"/>
        <v>Yay!</v>
      </c>
      <c r="Y73" t="str">
        <f t="shared" si="9"/>
        <v>45205RQB0.35416666666666714C Game 1</v>
      </c>
      <c r="Z73" t="str">
        <f t="shared" si="11"/>
        <v>45205RQB0.35416666666666714C Game 1</v>
      </c>
    </row>
    <row r="74" spans="1:26">
      <c r="A74" s="50">
        <v>45205</v>
      </c>
      <c r="B74" s="7" t="s">
        <v>173</v>
      </c>
      <c r="C74" s="51">
        <v>0.5</v>
      </c>
      <c r="D74" s="51">
        <v>0.54166666666666663</v>
      </c>
      <c r="E74" s="52">
        <v>4.1666666666666664E-2</v>
      </c>
      <c r="F74" s="7" t="s">
        <v>37</v>
      </c>
      <c r="G74" s="7" t="s">
        <v>7</v>
      </c>
      <c r="H74" s="7" t="s">
        <v>774</v>
      </c>
      <c r="I74" s="7" t="s">
        <v>1140</v>
      </c>
      <c r="K74" s="73">
        <v>1</v>
      </c>
      <c r="L74" s="74" t="s">
        <v>774</v>
      </c>
      <c r="M74" s="79">
        <f>COUNTIF($H$74:$I$81,K74)</f>
        <v>0</v>
      </c>
      <c r="O74" s="82" t="s">
        <v>1149</v>
      </c>
      <c r="Q74" s="30">
        <v>45205</v>
      </c>
      <c r="R74" t="s">
        <v>173</v>
      </c>
      <c r="S74" s="31">
        <v>0.5</v>
      </c>
      <c r="T74" s="31">
        <v>0.54166666666666663</v>
      </c>
      <c r="U74" s="32">
        <v>4.1666666666666664E-2</v>
      </c>
      <c r="V74" t="s">
        <v>37</v>
      </c>
      <c r="W74" t="s">
        <v>7</v>
      </c>
      <c r="X74" s="80" t="str">
        <f t="shared" si="10"/>
        <v>Yay!</v>
      </c>
      <c r="Y74" t="str">
        <f t="shared" si="9"/>
        <v>45205Kinex Arena0.514C Game 2</v>
      </c>
      <c r="Z74" t="str">
        <f t="shared" si="11"/>
        <v>45205Kinex Arena0.514C Game 2</v>
      </c>
    </row>
    <row r="75" spans="1:26">
      <c r="A75" s="30">
        <v>45205</v>
      </c>
      <c r="B75" t="s">
        <v>173</v>
      </c>
      <c r="C75" s="31">
        <v>0.55208333333333337</v>
      </c>
      <c r="D75" s="31">
        <v>0.59375</v>
      </c>
      <c r="E75" s="32">
        <v>4.1666666666666664E-2</v>
      </c>
      <c r="F75" t="s">
        <v>52</v>
      </c>
      <c r="G75" t="s">
        <v>7</v>
      </c>
      <c r="H75" t="s">
        <v>737</v>
      </c>
      <c r="I75" t="s">
        <v>763</v>
      </c>
      <c r="K75" s="75">
        <v>2</v>
      </c>
      <c r="L75" s="76" t="s">
        <v>737</v>
      </c>
      <c r="M75" s="80">
        <f>COUNTIF($H$74:$I$81,K75)</f>
        <v>0</v>
      </c>
      <c r="O75" s="82" t="s">
        <v>1150</v>
      </c>
      <c r="Q75" s="30">
        <v>45205</v>
      </c>
      <c r="R75" t="s">
        <v>173</v>
      </c>
      <c r="S75" s="31">
        <v>0.55208333333333337</v>
      </c>
      <c r="T75" s="31">
        <v>0.59375</v>
      </c>
      <c r="U75" s="32">
        <v>4.1666666666666664E-2</v>
      </c>
      <c r="V75" t="s">
        <v>52</v>
      </c>
      <c r="W75" t="s">
        <v>7</v>
      </c>
      <c r="X75" s="80" t="str">
        <f t="shared" si="10"/>
        <v>Yay!</v>
      </c>
      <c r="Y75" t="str">
        <f t="shared" si="9"/>
        <v>45205Kinex Arena0.55208333333333314C Game 3</v>
      </c>
      <c r="Z75" t="str">
        <f t="shared" si="11"/>
        <v>45205Kinex Arena0.55208333333333314C Game 3</v>
      </c>
    </row>
    <row r="76" spans="1:26">
      <c r="A76" s="50">
        <v>45206</v>
      </c>
      <c r="B76" s="7" t="s">
        <v>177</v>
      </c>
      <c r="C76" s="51">
        <v>0.39583333333333331</v>
      </c>
      <c r="D76" s="51">
        <v>0.4375</v>
      </c>
      <c r="E76" s="52">
        <v>4.1666666666666664E-2</v>
      </c>
      <c r="F76" s="7" t="s">
        <v>66</v>
      </c>
      <c r="G76" s="7" t="s">
        <v>7</v>
      </c>
      <c r="H76" s="7" t="s">
        <v>774</v>
      </c>
      <c r="I76" s="7" t="s">
        <v>737</v>
      </c>
      <c r="K76" s="75">
        <v>3</v>
      </c>
      <c r="L76" s="76" t="s">
        <v>1140</v>
      </c>
      <c r="M76" s="80">
        <f>COUNTIF($H$73:$I$80,K76)</f>
        <v>0</v>
      </c>
      <c r="O76" s="82" t="s">
        <v>1151</v>
      </c>
      <c r="Q76" s="30">
        <v>45206</v>
      </c>
      <c r="R76" t="s">
        <v>177</v>
      </c>
      <c r="S76" s="31">
        <v>0.39583333333333331</v>
      </c>
      <c r="T76" s="31">
        <v>0.4375</v>
      </c>
      <c r="U76" s="32">
        <v>4.1666666666666664E-2</v>
      </c>
      <c r="V76" t="s">
        <v>66</v>
      </c>
      <c r="W76" t="s">
        <v>7</v>
      </c>
      <c r="X76" s="80" t="str">
        <f t="shared" si="10"/>
        <v>Yay!</v>
      </c>
      <c r="Y76" t="str">
        <f t="shared" si="9"/>
        <v>45206SPI3 - Mark Messier Arena0.39583333333333314C Game 4</v>
      </c>
      <c r="Z76" t="str">
        <f t="shared" si="11"/>
        <v>45206SPI3 - Mark Messier Arena0.39583333333333314C Game 4</v>
      </c>
    </row>
    <row r="77" spans="1:26" ht="14.5" thickBot="1">
      <c r="A77" s="30">
        <v>45206</v>
      </c>
      <c r="B77" t="s">
        <v>176</v>
      </c>
      <c r="C77" s="31">
        <v>0.54166666666424135</v>
      </c>
      <c r="D77" s="31">
        <v>0.58333333333575865</v>
      </c>
      <c r="E77" s="34" t="s">
        <v>171</v>
      </c>
      <c r="F77" t="s">
        <v>80</v>
      </c>
      <c r="G77" t="s">
        <v>7</v>
      </c>
      <c r="H77" t="s">
        <v>1140</v>
      </c>
      <c r="I77" t="s">
        <v>737</v>
      </c>
      <c r="K77" s="77">
        <v>4</v>
      </c>
      <c r="L77" s="78" t="s">
        <v>763</v>
      </c>
      <c r="M77" s="81">
        <f>COUNTIF($H$73:$I$80,K77)</f>
        <v>0</v>
      </c>
      <c r="O77" s="82" t="s">
        <v>1152</v>
      </c>
      <c r="Q77" s="30">
        <v>45206</v>
      </c>
      <c r="R77" t="s">
        <v>176</v>
      </c>
      <c r="S77" s="31">
        <v>0.54166666666424135</v>
      </c>
      <c r="T77" s="31">
        <v>0.58333333333575865</v>
      </c>
      <c r="U77" s="34" t="s">
        <v>171</v>
      </c>
      <c r="V77" t="s">
        <v>80</v>
      </c>
      <c r="W77" t="s">
        <v>7</v>
      </c>
      <c r="X77" s="80" t="str">
        <f t="shared" si="10"/>
        <v>Yay!</v>
      </c>
      <c r="Y77" t="str">
        <f t="shared" si="9"/>
        <v>45206SPI2 - Troy Murray Arena0.54166666666424114C Game 5</v>
      </c>
      <c r="Z77" t="str">
        <f t="shared" si="11"/>
        <v>45206SPI2 - Troy Murray Arena0.54166666666424114C Game 5</v>
      </c>
    </row>
    <row r="78" spans="1:26">
      <c r="A78" s="50">
        <v>45206</v>
      </c>
      <c r="B78" s="7" t="s">
        <v>177</v>
      </c>
      <c r="C78" s="51">
        <v>0.5625</v>
      </c>
      <c r="D78" s="51">
        <v>0.60416666666424135</v>
      </c>
      <c r="E78" s="53" t="s">
        <v>171</v>
      </c>
      <c r="F78" s="7" t="s">
        <v>94</v>
      </c>
      <c r="G78" s="7" t="s">
        <v>7</v>
      </c>
      <c r="H78" s="7" t="s">
        <v>763</v>
      </c>
      <c r="I78" s="7" t="s">
        <v>774</v>
      </c>
      <c r="Q78" s="30">
        <v>45206</v>
      </c>
      <c r="R78" t="s">
        <v>177</v>
      </c>
      <c r="S78" s="31">
        <v>0.5625</v>
      </c>
      <c r="T78" s="31">
        <v>0.60416666666424135</v>
      </c>
      <c r="U78" s="34" t="s">
        <v>171</v>
      </c>
      <c r="V78" t="s">
        <v>94</v>
      </c>
      <c r="W78" t="s">
        <v>7</v>
      </c>
      <c r="X78" s="80" t="str">
        <f t="shared" si="10"/>
        <v>Yay!</v>
      </c>
      <c r="Y78" t="str">
        <f t="shared" si="9"/>
        <v>45206SPI3 - Mark Messier Arena0.562514C Game 6</v>
      </c>
      <c r="Z78" t="str">
        <f t="shared" si="11"/>
        <v>45206SPI3 - Mark Messier Arena0.562514C Game 6</v>
      </c>
    </row>
    <row r="79" spans="1:26">
      <c r="A79" s="30">
        <v>45207</v>
      </c>
      <c r="B79" t="s">
        <v>175</v>
      </c>
      <c r="C79" s="31">
        <v>0.52083333333575865</v>
      </c>
      <c r="D79" s="31">
        <v>0.57291666666424135</v>
      </c>
      <c r="E79" s="34" t="s">
        <v>172</v>
      </c>
      <c r="F79" t="s">
        <v>135</v>
      </c>
      <c r="G79" t="s">
        <v>7</v>
      </c>
      <c r="H79" t="s">
        <v>1160</v>
      </c>
      <c r="I79" t="s">
        <v>1161</v>
      </c>
      <c r="L79" s="30"/>
      <c r="M79" s="30"/>
      <c r="N79" s="30"/>
      <c r="P79" s="31"/>
      <c r="Q79" s="30">
        <v>45207</v>
      </c>
      <c r="R79" t="s">
        <v>175</v>
      </c>
      <c r="S79" s="31">
        <v>0.52083333333575865</v>
      </c>
      <c r="T79" s="31">
        <v>0.57291666666424135</v>
      </c>
      <c r="U79" s="34" t="s">
        <v>172</v>
      </c>
      <c r="V79" t="s">
        <v>135</v>
      </c>
      <c r="W79" t="s">
        <v>7</v>
      </c>
      <c r="X79" s="80" t="str">
        <f t="shared" si="10"/>
        <v>Yay!</v>
      </c>
      <c r="Y79" t="str">
        <f t="shared" si="9"/>
        <v>45207SPI1 - Performance Arena0.52083333333575914C Final</v>
      </c>
      <c r="Z79" t="str">
        <f t="shared" si="11"/>
        <v>45207SPI1 - Performance Arena0.52083333333575914C Final</v>
      </c>
    </row>
    <row r="80" spans="1:26">
      <c r="A80" s="30"/>
      <c r="C80" s="31"/>
      <c r="D80" s="31"/>
      <c r="E80" s="34"/>
      <c r="X80" s="80" t="str">
        <f t="shared" si="10"/>
        <v>Yay!</v>
      </c>
      <c r="Y80" t="str">
        <f t="shared" si="9"/>
        <v/>
      </c>
      <c r="Z80" t="str">
        <f t="shared" si="11"/>
        <v/>
      </c>
    </row>
    <row r="81" spans="1:26">
      <c r="A81" s="30"/>
      <c r="C81" s="31"/>
      <c r="D81" s="31"/>
      <c r="E81" s="34"/>
      <c r="X81" s="80" t="str">
        <f t="shared" si="10"/>
        <v>Yay!</v>
      </c>
      <c r="Y81" t="str">
        <f t="shared" si="9"/>
        <v/>
      </c>
      <c r="Z81" t="str">
        <f t="shared" si="11"/>
        <v/>
      </c>
    </row>
    <row r="82" spans="1:26">
      <c r="A82" s="63"/>
      <c r="B82" s="64"/>
      <c r="C82" s="65"/>
      <c r="D82" s="65"/>
      <c r="E82" s="66"/>
      <c r="F82" s="64"/>
      <c r="G82" s="64"/>
      <c r="H82" s="64"/>
      <c r="I82" s="64"/>
      <c r="J82" s="64"/>
      <c r="K82" s="64"/>
      <c r="L82" s="64"/>
      <c r="M82" s="64"/>
      <c r="N82" s="64"/>
      <c r="O82" s="64"/>
      <c r="X82" s="80" t="str">
        <f t="shared" si="10"/>
        <v>Yay!</v>
      </c>
      <c r="Y82" t="str">
        <f t="shared" si="9"/>
        <v/>
      </c>
      <c r="Z82" t="str">
        <f t="shared" si="11"/>
        <v/>
      </c>
    </row>
    <row r="83" spans="1:26" ht="14.5" thickBot="1">
      <c r="A83" s="30">
        <v>45206</v>
      </c>
      <c r="B83" t="s">
        <v>175</v>
      </c>
      <c r="C83" s="31">
        <v>0.5</v>
      </c>
      <c r="D83" s="31">
        <v>0.55208333333575865</v>
      </c>
      <c r="E83" s="32">
        <v>5.2083333333333336E-2</v>
      </c>
      <c r="F83" t="s">
        <v>19</v>
      </c>
      <c r="G83" t="s">
        <v>4</v>
      </c>
      <c r="H83" t="s">
        <v>540</v>
      </c>
      <c r="I83" t="s">
        <v>550</v>
      </c>
      <c r="Q83" s="30">
        <v>45206</v>
      </c>
      <c r="R83" t="s">
        <v>175</v>
      </c>
      <c r="S83" s="31">
        <v>0.5</v>
      </c>
      <c r="T83" s="31">
        <v>0.55208333333575865</v>
      </c>
      <c r="U83" s="32">
        <v>5.2083333333333336E-2</v>
      </c>
      <c r="V83" t="s">
        <v>19</v>
      </c>
      <c r="W83" t="s">
        <v>4</v>
      </c>
      <c r="X83" s="80" t="str">
        <f t="shared" si="10"/>
        <v>Yay!</v>
      </c>
      <c r="Y83" t="str">
        <f t="shared" si="9"/>
        <v>45206SPI1 - Performance Arena0.514AA Game 1</v>
      </c>
      <c r="Z83" t="str">
        <f t="shared" si="11"/>
        <v>45206SPI1 - Performance Arena0.514AA Game 1</v>
      </c>
    </row>
    <row r="84" spans="1:26">
      <c r="A84" s="30">
        <v>45206</v>
      </c>
      <c r="B84" t="s">
        <v>176</v>
      </c>
      <c r="C84" s="31">
        <v>0.64583333333575865</v>
      </c>
      <c r="D84" s="31">
        <v>0.69791666666666663</v>
      </c>
      <c r="E84" s="32">
        <v>5.2083333333333336E-2</v>
      </c>
      <c r="F84" t="s">
        <v>34</v>
      </c>
      <c r="G84" t="s">
        <v>4</v>
      </c>
      <c r="H84" t="s">
        <v>602</v>
      </c>
      <c r="I84" t="s">
        <v>577</v>
      </c>
      <c r="K84" s="73">
        <v>1</v>
      </c>
      <c r="L84" s="74" t="s">
        <v>592</v>
      </c>
      <c r="M84" s="79">
        <f>COUNTIF($H$83:$I$94,K84)</f>
        <v>0</v>
      </c>
      <c r="Q84" s="30">
        <v>45206</v>
      </c>
      <c r="R84" t="s">
        <v>176</v>
      </c>
      <c r="S84" s="31">
        <v>0.64583333333575865</v>
      </c>
      <c r="T84" s="31">
        <v>0.69791666666666663</v>
      </c>
      <c r="U84" s="32">
        <v>5.2083333333333336E-2</v>
      </c>
      <c r="V84" t="s">
        <v>34</v>
      </c>
      <c r="W84" t="s">
        <v>4</v>
      </c>
      <c r="X84" s="80" t="str">
        <f t="shared" si="10"/>
        <v>Yay!</v>
      </c>
      <c r="Y84" t="str">
        <f t="shared" si="9"/>
        <v>45206SPI2 - Troy Murray Arena0.64583333333575914AA Game 2</v>
      </c>
      <c r="Z84" t="str">
        <f t="shared" si="11"/>
        <v>45206SPI2 - Troy Murray Arena0.64583333333575914AA Game 2</v>
      </c>
    </row>
    <row r="85" spans="1:26">
      <c r="A85" s="50">
        <v>45206</v>
      </c>
      <c r="B85" s="7" t="s">
        <v>175</v>
      </c>
      <c r="C85" s="51">
        <v>0.67708333333575865</v>
      </c>
      <c r="D85" s="51">
        <v>0.72916666666424135</v>
      </c>
      <c r="E85" s="53" t="s">
        <v>172</v>
      </c>
      <c r="F85" s="7" t="s">
        <v>49</v>
      </c>
      <c r="G85" s="7" t="s">
        <v>4</v>
      </c>
      <c r="H85" s="7" t="s">
        <v>592</v>
      </c>
      <c r="I85" s="7" t="s">
        <v>563</v>
      </c>
      <c r="K85" s="75">
        <v>2</v>
      </c>
      <c r="L85" s="76" t="s">
        <v>540</v>
      </c>
      <c r="M85" s="80">
        <f t="shared" ref="M85:M89" si="12">COUNTIF($H$83:$I$94,K85)</f>
        <v>0</v>
      </c>
      <c r="Q85" s="30">
        <v>45206</v>
      </c>
      <c r="R85" t="s">
        <v>175</v>
      </c>
      <c r="S85" s="31">
        <v>0.67708333333575865</v>
      </c>
      <c r="T85" s="31">
        <v>0.72916666666424135</v>
      </c>
      <c r="U85" s="34" t="s">
        <v>172</v>
      </c>
      <c r="V85" t="s">
        <v>49</v>
      </c>
      <c r="W85" t="s">
        <v>4</v>
      </c>
      <c r="X85" s="80" t="str">
        <f t="shared" si="10"/>
        <v>Yay!</v>
      </c>
      <c r="Y85" t="str">
        <f t="shared" si="9"/>
        <v>45206SPI1 - Performance Arena0.67708333333575914AA Game 3</v>
      </c>
      <c r="Z85" t="str">
        <f t="shared" si="11"/>
        <v>45206SPI1 - Performance Arena0.67708333333575914AA Game 3</v>
      </c>
    </row>
    <row r="86" spans="1:26">
      <c r="A86" s="30">
        <v>45207</v>
      </c>
      <c r="B86" t="s">
        <v>175</v>
      </c>
      <c r="C86" s="31">
        <v>0.33333333333333331</v>
      </c>
      <c r="D86" s="31">
        <v>0.38541666666666669</v>
      </c>
      <c r="E86" s="32">
        <v>5.2083333333333336E-2</v>
      </c>
      <c r="F86" t="s">
        <v>63</v>
      </c>
      <c r="G86" t="s">
        <v>4</v>
      </c>
      <c r="H86" t="s">
        <v>563</v>
      </c>
      <c r="I86" t="s">
        <v>550</v>
      </c>
      <c r="K86" s="75">
        <v>3</v>
      </c>
      <c r="L86" s="76" t="s">
        <v>550</v>
      </c>
      <c r="M86" s="80">
        <f t="shared" si="12"/>
        <v>0</v>
      </c>
      <c r="O86" s="82" t="s">
        <v>1149</v>
      </c>
      <c r="Q86" s="30">
        <v>45207</v>
      </c>
      <c r="R86" t="s">
        <v>175</v>
      </c>
      <c r="S86" s="31">
        <v>0.33333333333333331</v>
      </c>
      <c r="T86" s="31">
        <v>0.38541666666666669</v>
      </c>
      <c r="U86" s="32">
        <v>5.2083333333333336E-2</v>
      </c>
      <c r="V86" t="s">
        <v>63</v>
      </c>
      <c r="W86" t="s">
        <v>4</v>
      </c>
      <c r="X86" s="80" t="str">
        <f t="shared" si="10"/>
        <v>Yay!</v>
      </c>
      <c r="Y86" t="str">
        <f t="shared" si="9"/>
        <v>45207SPI1 - Performance Arena0.33333333333333314AA Game 4</v>
      </c>
      <c r="Z86" t="str">
        <f t="shared" si="11"/>
        <v>45207SPI1 - Performance Arena0.33333333333333314AA Game 4</v>
      </c>
    </row>
    <row r="87" spans="1:26">
      <c r="A87" s="30">
        <v>45207</v>
      </c>
      <c r="B87" t="s">
        <v>175</v>
      </c>
      <c r="C87" s="31">
        <v>0.39583333333575865</v>
      </c>
      <c r="D87" s="31">
        <v>0.44791666666424135</v>
      </c>
      <c r="E87" s="34" t="s">
        <v>172</v>
      </c>
      <c r="F87" t="s">
        <v>77</v>
      </c>
      <c r="G87" t="s">
        <v>4</v>
      </c>
      <c r="H87" t="s">
        <v>540</v>
      </c>
      <c r="I87" t="s">
        <v>577</v>
      </c>
      <c r="K87" s="75">
        <v>4</v>
      </c>
      <c r="L87" s="76" t="s">
        <v>563</v>
      </c>
      <c r="M87" s="80">
        <f t="shared" si="12"/>
        <v>0</v>
      </c>
      <c r="O87" s="82" t="s">
        <v>1150</v>
      </c>
      <c r="Q87" s="30">
        <v>45207</v>
      </c>
      <c r="R87" t="s">
        <v>175</v>
      </c>
      <c r="S87" s="31">
        <v>0.39583333333575865</v>
      </c>
      <c r="T87" s="31">
        <v>0.44791666666424135</v>
      </c>
      <c r="U87" s="34" t="s">
        <v>172</v>
      </c>
      <c r="V87" t="s">
        <v>77</v>
      </c>
      <c r="W87" t="s">
        <v>4</v>
      </c>
      <c r="X87" s="80" t="str">
        <f t="shared" si="10"/>
        <v>Yay!</v>
      </c>
      <c r="Y87" t="str">
        <f t="shared" si="9"/>
        <v>45207SPI1 - Performance Arena0.39583333333575914AA Game 5</v>
      </c>
      <c r="Z87" t="str">
        <f t="shared" si="11"/>
        <v>45207SPI1 - Performance Arena0.39583333333575914AA Game 5</v>
      </c>
    </row>
    <row r="88" spans="1:26">
      <c r="A88" s="50">
        <v>45207</v>
      </c>
      <c r="B88" s="7" t="s">
        <v>175</v>
      </c>
      <c r="C88" s="51">
        <v>0.45833333333575865</v>
      </c>
      <c r="D88" s="51">
        <v>0.51041666666424135</v>
      </c>
      <c r="E88" s="53" t="s">
        <v>172</v>
      </c>
      <c r="F88" s="7" t="s">
        <v>91</v>
      </c>
      <c r="G88" s="7" t="s">
        <v>4</v>
      </c>
      <c r="H88" s="7" t="s">
        <v>592</v>
      </c>
      <c r="I88" s="7" t="s">
        <v>602</v>
      </c>
      <c r="K88" s="75">
        <v>5</v>
      </c>
      <c r="L88" s="76" t="s">
        <v>577</v>
      </c>
      <c r="M88" s="80">
        <f t="shared" si="12"/>
        <v>0</v>
      </c>
      <c r="O88" s="82" t="s">
        <v>1151</v>
      </c>
      <c r="Q88" s="30">
        <v>45207</v>
      </c>
      <c r="R88" t="s">
        <v>175</v>
      </c>
      <c r="S88" s="31">
        <v>0.45833333333575865</v>
      </c>
      <c r="T88" s="31">
        <v>0.51041666666424135</v>
      </c>
      <c r="U88" s="34" t="s">
        <v>172</v>
      </c>
      <c r="V88" t="s">
        <v>91</v>
      </c>
      <c r="W88" t="s">
        <v>4</v>
      </c>
      <c r="X88" s="80" t="str">
        <f t="shared" si="10"/>
        <v>Yay!</v>
      </c>
      <c r="Y88" t="str">
        <f t="shared" si="9"/>
        <v>45207SPI1 - Performance Arena0.45833333333575914AA Game 6</v>
      </c>
      <c r="Z88" t="str">
        <f t="shared" si="11"/>
        <v>45207SPI1 - Performance Arena0.45833333333575914AA Game 6</v>
      </c>
    </row>
    <row r="89" spans="1:26" ht="14.5" thickBot="1">
      <c r="A89" s="30">
        <v>45207</v>
      </c>
      <c r="B89" t="s">
        <v>174</v>
      </c>
      <c r="C89" s="31">
        <v>0.60416666666666663</v>
      </c>
      <c r="D89" s="31">
        <v>0.65625</v>
      </c>
      <c r="E89" s="32">
        <v>5.208333333333337E-2</v>
      </c>
      <c r="F89" t="s">
        <v>105</v>
      </c>
      <c r="G89" t="s">
        <v>4</v>
      </c>
      <c r="H89" t="s">
        <v>577</v>
      </c>
      <c r="I89" t="s">
        <v>563</v>
      </c>
      <c r="K89" s="77">
        <v>6</v>
      </c>
      <c r="L89" s="78" t="s">
        <v>602</v>
      </c>
      <c r="M89" s="81">
        <f t="shared" si="12"/>
        <v>0</v>
      </c>
      <c r="O89" s="82" t="s">
        <v>1152</v>
      </c>
      <c r="Q89" s="30">
        <v>45207</v>
      </c>
      <c r="R89" t="s">
        <v>174</v>
      </c>
      <c r="S89" s="31">
        <v>0.60416666666666663</v>
      </c>
      <c r="T89" s="31">
        <v>0.65625</v>
      </c>
      <c r="U89" s="32">
        <v>5.208333333333337E-2</v>
      </c>
      <c r="V89" t="s">
        <v>105</v>
      </c>
      <c r="W89" t="s">
        <v>4</v>
      </c>
      <c r="X89" s="80" t="str">
        <f t="shared" si="10"/>
        <v>Yay!</v>
      </c>
      <c r="Y89" t="str">
        <f t="shared" si="9"/>
        <v>45207RQB0.60416666666666714AA Game 7</v>
      </c>
      <c r="Z89" t="str">
        <f t="shared" si="11"/>
        <v>45207RQB0.60416666666666714AA Game 7</v>
      </c>
    </row>
    <row r="90" spans="1:26">
      <c r="A90" s="30">
        <v>45207</v>
      </c>
      <c r="B90" t="s">
        <v>174</v>
      </c>
      <c r="C90" s="31">
        <v>0.72916666666666663</v>
      </c>
      <c r="D90" s="31">
        <v>0.78125</v>
      </c>
      <c r="E90" s="32">
        <v>5.208333333333337E-2</v>
      </c>
      <c r="F90" t="s">
        <v>115</v>
      </c>
      <c r="G90" t="s">
        <v>4</v>
      </c>
      <c r="H90" t="s">
        <v>602</v>
      </c>
      <c r="I90" t="s">
        <v>540</v>
      </c>
      <c r="Q90" s="30">
        <v>45207</v>
      </c>
      <c r="R90" t="s">
        <v>174</v>
      </c>
      <c r="S90" s="31">
        <v>0.72916666666666663</v>
      </c>
      <c r="T90" s="31">
        <v>0.78125</v>
      </c>
      <c r="U90" s="32">
        <v>5.208333333333337E-2</v>
      </c>
      <c r="V90" t="s">
        <v>115</v>
      </c>
      <c r="W90" t="s">
        <v>4</v>
      </c>
      <c r="X90" s="80" t="str">
        <f t="shared" si="10"/>
        <v>Yay!</v>
      </c>
      <c r="Y90" t="str">
        <f t="shared" si="9"/>
        <v>45207RQB0.72916666666666714AA Game 8</v>
      </c>
      <c r="Z90" t="str">
        <f t="shared" si="11"/>
        <v>45207RQB0.72916666666666714AA Game 8</v>
      </c>
    </row>
    <row r="91" spans="1:26">
      <c r="A91" s="50">
        <v>45207</v>
      </c>
      <c r="B91" s="7" t="s">
        <v>174</v>
      </c>
      <c r="C91" s="51">
        <v>0.79166666666666663</v>
      </c>
      <c r="D91" s="51">
        <v>0.84375</v>
      </c>
      <c r="E91" s="52">
        <v>5.208333333333337E-2</v>
      </c>
      <c r="F91" s="7" t="s">
        <v>124</v>
      </c>
      <c r="G91" s="7" t="s">
        <v>4</v>
      </c>
      <c r="H91" s="7" t="s">
        <v>550</v>
      </c>
      <c r="I91" s="7" t="s">
        <v>592</v>
      </c>
      <c r="Q91" s="30">
        <v>45207</v>
      </c>
      <c r="R91" t="s">
        <v>174</v>
      </c>
      <c r="S91" s="31">
        <v>0.79166666666666663</v>
      </c>
      <c r="T91" s="31">
        <v>0.84375</v>
      </c>
      <c r="U91" s="32">
        <v>5.208333333333337E-2</v>
      </c>
      <c r="V91" t="s">
        <v>124</v>
      </c>
      <c r="W91" t="s">
        <v>4</v>
      </c>
      <c r="X91" s="80" t="str">
        <f t="shared" si="10"/>
        <v>Yay!</v>
      </c>
      <c r="Y91" t="str">
        <f t="shared" si="9"/>
        <v>45207RQB0.79166666666666714AA Game 9</v>
      </c>
      <c r="Z91" t="str">
        <f t="shared" si="11"/>
        <v>45207RQB0.79166666666666714AA Game 9</v>
      </c>
    </row>
    <row r="92" spans="1:26">
      <c r="A92" s="30">
        <v>45208</v>
      </c>
      <c r="B92" t="s">
        <v>177</v>
      </c>
      <c r="C92" s="31">
        <v>0.375</v>
      </c>
      <c r="D92" s="31">
        <v>0.42708333333575865</v>
      </c>
      <c r="E92" s="34" t="s">
        <v>172</v>
      </c>
      <c r="F92" t="s">
        <v>155</v>
      </c>
      <c r="G92" t="s">
        <v>4</v>
      </c>
      <c r="H92" t="s">
        <v>1156</v>
      </c>
      <c r="I92" t="s">
        <v>1157</v>
      </c>
      <c r="Q92" s="30">
        <v>45208</v>
      </c>
      <c r="R92" t="s">
        <v>177</v>
      </c>
      <c r="S92" s="31">
        <v>0.375</v>
      </c>
      <c r="T92" s="31">
        <v>0.42708333333575865</v>
      </c>
      <c r="U92" s="34" t="s">
        <v>172</v>
      </c>
      <c r="V92" t="s">
        <v>155</v>
      </c>
      <c r="W92" t="s">
        <v>4</v>
      </c>
      <c r="X92" s="80" t="str">
        <f t="shared" si="10"/>
        <v>Yay!</v>
      </c>
      <c r="Y92" t="str">
        <f t="shared" si="9"/>
        <v>45208SPI3 - Mark Messier Arena0.37514AA 5th place game</v>
      </c>
      <c r="Z92" t="str">
        <f t="shared" si="11"/>
        <v>45208SPI3 - Mark Messier Arena0.37514AA 5th place game</v>
      </c>
    </row>
    <row r="93" spans="1:26">
      <c r="A93" s="30">
        <v>45208</v>
      </c>
      <c r="B93" t="s">
        <v>177</v>
      </c>
      <c r="C93" s="31">
        <v>0.4375</v>
      </c>
      <c r="D93" s="31">
        <v>0.48958333333575865</v>
      </c>
      <c r="E93" s="34" t="s">
        <v>172</v>
      </c>
      <c r="F93" t="s">
        <v>157</v>
      </c>
      <c r="G93" t="s">
        <v>4</v>
      </c>
      <c r="H93" t="s">
        <v>1158</v>
      </c>
      <c r="I93" t="s">
        <v>1159</v>
      </c>
      <c r="Q93" s="30">
        <v>45208</v>
      </c>
      <c r="R93" t="s">
        <v>177</v>
      </c>
      <c r="S93" s="31">
        <v>0.4375</v>
      </c>
      <c r="T93" s="31">
        <v>0.48958333333575865</v>
      </c>
      <c r="U93" s="34" t="s">
        <v>172</v>
      </c>
      <c r="V93" t="s">
        <v>157</v>
      </c>
      <c r="W93" t="s">
        <v>4</v>
      </c>
      <c r="X93" s="80" t="str">
        <f t="shared" si="10"/>
        <v>Yay!</v>
      </c>
      <c r="Y93" t="str">
        <f t="shared" si="9"/>
        <v>45208SPI3 - Mark Messier Arena0.437514AA 3rd place game</v>
      </c>
      <c r="Z93" t="str">
        <f t="shared" si="11"/>
        <v>45208SPI3 - Mark Messier Arena0.437514AA 3rd place game</v>
      </c>
    </row>
    <row r="94" spans="1:26">
      <c r="A94" s="30">
        <v>45208</v>
      </c>
      <c r="B94" t="s">
        <v>177</v>
      </c>
      <c r="C94" s="31">
        <v>0.5</v>
      </c>
      <c r="D94" s="31">
        <v>0.5625</v>
      </c>
      <c r="E94" s="34" t="s">
        <v>170</v>
      </c>
      <c r="F94" t="s">
        <v>143</v>
      </c>
      <c r="G94" t="s">
        <v>4</v>
      </c>
      <c r="H94" t="s">
        <v>1160</v>
      </c>
      <c r="I94" t="s">
        <v>1161</v>
      </c>
      <c r="Q94" s="30">
        <v>45208</v>
      </c>
      <c r="R94" t="s">
        <v>177</v>
      </c>
      <c r="S94" s="31">
        <v>0.5</v>
      </c>
      <c r="T94" s="31">
        <v>0.5625</v>
      </c>
      <c r="U94" s="34" t="s">
        <v>170</v>
      </c>
      <c r="V94" t="s">
        <v>143</v>
      </c>
      <c r="W94" t="s">
        <v>4</v>
      </c>
      <c r="X94" s="80" t="str">
        <f t="shared" si="10"/>
        <v>Yay!</v>
      </c>
      <c r="Y94" t="str">
        <f t="shared" si="9"/>
        <v>45208SPI3 - Mark Messier Arena0.514AA Final</v>
      </c>
      <c r="Z94" t="str">
        <f t="shared" si="11"/>
        <v>45208SPI3 - Mark Messier Arena0.514AA Final</v>
      </c>
    </row>
    <row r="95" spans="1:26">
      <c r="A95" s="30"/>
      <c r="C95" s="31"/>
      <c r="D95" s="31"/>
      <c r="E95" s="34"/>
      <c r="X95" s="80" t="str">
        <f t="shared" si="10"/>
        <v>Yay!</v>
      </c>
      <c r="Y95" t="str">
        <f t="shared" si="9"/>
        <v/>
      </c>
      <c r="Z95" t="str">
        <f t="shared" si="11"/>
        <v/>
      </c>
    </row>
    <row r="96" spans="1:26" ht="14.5" thickBot="1">
      <c r="A96" s="30">
        <v>45205</v>
      </c>
      <c r="B96" t="s">
        <v>176</v>
      </c>
      <c r="C96" s="31">
        <v>0.32291666666424135</v>
      </c>
      <c r="D96" s="31">
        <v>0.375</v>
      </c>
      <c r="E96" s="32">
        <v>5.2083333333333336E-2</v>
      </c>
      <c r="F96" t="s">
        <v>24</v>
      </c>
      <c r="G96" t="s">
        <v>9</v>
      </c>
      <c r="H96" t="s">
        <v>885</v>
      </c>
      <c r="I96" t="s">
        <v>851</v>
      </c>
      <c r="Q96" s="30">
        <v>45205</v>
      </c>
      <c r="R96" t="s">
        <v>176</v>
      </c>
      <c r="S96" s="31">
        <v>0.32291666666424135</v>
      </c>
      <c r="T96" s="31">
        <v>0.375</v>
      </c>
      <c r="U96" s="32">
        <v>5.2083333333333336E-2</v>
      </c>
      <c r="V96" t="s">
        <v>24</v>
      </c>
      <c r="W96" t="s">
        <v>9</v>
      </c>
      <c r="X96" s="80" t="str">
        <f t="shared" si="10"/>
        <v>Yay!</v>
      </c>
      <c r="Y96" t="str">
        <f t="shared" si="9"/>
        <v>45205SPI2 - Troy Murray Arena0.32291666666424116A Game 1</v>
      </c>
      <c r="Z96" t="str">
        <f t="shared" si="11"/>
        <v>45205SPI2 - Troy Murray Arena0.32291666666424116A Game 1</v>
      </c>
    </row>
    <row r="97" spans="1:26">
      <c r="A97" s="30">
        <v>45205</v>
      </c>
      <c r="B97" t="s">
        <v>177</v>
      </c>
      <c r="C97" s="31">
        <v>0.34375</v>
      </c>
      <c r="D97" s="31">
        <v>0.39583333333575865</v>
      </c>
      <c r="E97" s="34" t="s">
        <v>172</v>
      </c>
      <c r="F97" t="s">
        <v>39</v>
      </c>
      <c r="G97" t="s">
        <v>9</v>
      </c>
      <c r="H97" t="s">
        <v>838</v>
      </c>
      <c r="I97" t="s">
        <v>869</v>
      </c>
      <c r="K97" s="73">
        <v>1</v>
      </c>
      <c r="L97" s="74" t="s">
        <v>899</v>
      </c>
      <c r="M97" s="79">
        <f>COUNTIF($H$96:$I$104,K97)</f>
        <v>0</v>
      </c>
      <c r="Q97" s="30">
        <v>45205</v>
      </c>
      <c r="R97" t="s">
        <v>177</v>
      </c>
      <c r="S97" s="31">
        <v>0.34375</v>
      </c>
      <c r="T97" s="31">
        <v>0.39583333333575865</v>
      </c>
      <c r="U97" s="34" t="s">
        <v>172</v>
      </c>
      <c r="V97" t="s">
        <v>39</v>
      </c>
      <c r="W97" t="s">
        <v>9</v>
      </c>
      <c r="X97" s="80" t="str">
        <f t="shared" si="10"/>
        <v>Yay!</v>
      </c>
      <c r="Y97" t="str">
        <f t="shared" si="9"/>
        <v>45205SPI3 - Mark Messier Arena0.3437516A Game 2</v>
      </c>
      <c r="Z97" t="str">
        <f t="shared" si="11"/>
        <v>45205SPI3 - Mark Messier Arena0.3437516A Game 2</v>
      </c>
    </row>
    <row r="98" spans="1:26">
      <c r="A98" s="50">
        <v>45205</v>
      </c>
      <c r="B98" s="7" t="s">
        <v>176</v>
      </c>
      <c r="C98" s="51">
        <v>0.38541666666666669</v>
      </c>
      <c r="D98" s="51">
        <v>0.4375</v>
      </c>
      <c r="E98" s="52">
        <v>5.2083333333333336E-2</v>
      </c>
      <c r="F98" s="7" t="s">
        <v>54</v>
      </c>
      <c r="G98" s="7" t="s">
        <v>9</v>
      </c>
      <c r="H98" s="7" t="s">
        <v>899</v>
      </c>
      <c r="I98" s="7" t="s">
        <v>862</v>
      </c>
      <c r="K98" s="75">
        <v>2</v>
      </c>
      <c r="L98" s="76" t="s">
        <v>885</v>
      </c>
      <c r="M98" s="80">
        <f t="shared" ref="M98:M102" si="13">COUNTIF($H$96:$I$104,K98)</f>
        <v>0</v>
      </c>
      <c r="O98" s="82" t="s">
        <v>1149</v>
      </c>
      <c r="Q98" s="30">
        <v>45205</v>
      </c>
      <c r="R98" t="s">
        <v>176</v>
      </c>
      <c r="S98" s="31">
        <v>0.38541666666666669</v>
      </c>
      <c r="T98" s="31">
        <v>0.4375</v>
      </c>
      <c r="U98" s="32">
        <v>5.2083333333333336E-2</v>
      </c>
      <c r="V98" t="s">
        <v>54</v>
      </c>
      <c r="W98" t="s">
        <v>9</v>
      </c>
      <c r="X98" s="80" t="str">
        <f t="shared" si="10"/>
        <v>Yay!</v>
      </c>
      <c r="Y98" t="str">
        <f t="shared" si="9"/>
        <v>45205SPI2 - Troy Murray Arena0.38541666666666716A Game 3</v>
      </c>
      <c r="Z98" t="str">
        <f t="shared" si="11"/>
        <v>45205SPI2 - Troy Murray Arena0.38541666666666716A Game 3</v>
      </c>
    </row>
    <row r="99" spans="1:26">
      <c r="A99" s="30">
        <v>45205</v>
      </c>
      <c r="B99" t="s">
        <v>174</v>
      </c>
      <c r="C99" s="31">
        <v>0.57291666666666663</v>
      </c>
      <c r="D99" s="31">
        <v>0.625</v>
      </c>
      <c r="E99" s="32">
        <v>5.208333333333337E-2</v>
      </c>
      <c r="F99" t="s">
        <v>68</v>
      </c>
      <c r="G99" t="s">
        <v>9</v>
      </c>
      <c r="H99" t="s">
        <v>862</v>
      </c>
      <c r="I99" t="s">
        <v>851</v>
      </c>
      <c r="K99" s="75">
        <v>3</v>
      </c>
      <c r="L99" s="76" t="s">
        <v>851</v>
      </c>
      <c r="M99" s="80">
        <f t="shared" si="13"/>
        <v>0</v>
      </c>
      <c r="O99" s="82" t="s">
        <v>1150</v>
      </c>
      <c r="Q99" s="30">
        <v>45205</v>
      </c>
      <c r="R99" t="s">
        <v>174</v>
      </c>
      <c r="S99" s="31">
        <v>0.57291666666666663</v>
      </c>
      <c r="T99" s="31">
        <v>0.625</v>
      </c>
      <c r="U99" s="32">
        <v>5.208333333333337E-2</v>
      </c>
      <c r="V99" t="s">
        <v>68</v>
      </c>
      <c r="W99" t="s">
        <v>9</v>
      </c>
      <c r="X99" s="80" t="str">
        <f t="shared" si="10"/>
        <v>Yay!</v>
      </c>
      <c r="Y99" t="str">
        <f t="shared" si="9"/>
        <v>45205RQB0.57291666666666716A Game 4</v>
      </c>
      <c r="Z99" t="str">
        <f t="shared" si="11"/>
        <v>45205RQB0.57291666666666716A Game 4</v>
      </c>
    </row>
    <row r="100" spans="1:26">
      <c r="A100" s="30">
        <v>45205</v>
      </c>
      <c r="B100" t="s">
        <v>174</v>
      </c>
      <c r="C100" s="31">
        <v>0.63541666666666663</v>
      </c>
      <c r="D100" s="31">
        <v>0.6875</v>
      </c>
      <c r="E100" s="32">
        <v>5.208333333333337E-2</v>
      </c>
      <c r="F100" t="s">
        <v>82</v>
      </c>
      <c r="G100" t="s">
        <v>9</v>
      </c>
      <c r="H100" t="s">
        <v>885</v>
      </c>
      <c r="I100" t="s">
        <v>869</v>
      </c>
      <c r="K100" s="75">
        <v>4</v>
      </c>
      <c r="L100" s="76" t="s">
        <v>862</v>
      </c>
      <c r="M100" s="80">
        <f t="shared" si="13"/>
        <v>0</v>
      </c>
      <c r="O100" s="82" t="s">
        <v>1151</v>
      </c>
      <c r="Q100" s="30">
        <v>45205</v>
      </c>
      <c r="R100" t="s">
        <v>174</v>
      </c>
      <c r="S100" s="31">
        <v>0.63541666666666663</v>
      </c>
      <c r="T100" s="31">
        <v>0.6875</v>
      </c>
      <c r="U100" s="32">
        <v>5.208333333333337E-2</v>
      </c>
      <c r="V100" t="s">
        <v>82</v>
      </c>
      <c r="W100" t="s">
        <v>9</v>
      </c>
      <c r="X100" s="80" t="str">
        <f t="shared" si="10"/>
        <v>Yay!</v>
      </c>
      <c r="Y100" t="str">
        <f t="shared" si="9"/>
        <v>45205RQB0.63541666666666716A Game 5</v>
      </c>
      <c r="Z100" t="str">
        <f t="shared" si="11"/>
        <v>45205RQB0.63541666666666716A Game 5</v>
      </c>
    </row>
    <row r="101" spans="1:26">
      <c r="A101" s="50">
        <v>45205</v>
      </c>
      <c r="B101" s="7" t="s">
        <v>175</v>
      </c>
      <c r="C101" s="51">
        <v>0.77083333333575865</v>
      </c>
      <c r="D101" s="51">
        <v>0.82291666666424135</v>
      </c>
      <c r="E101" s="52">
        <v>5.2083333333333336E-2</v>
      </c>
      <c r="F101" s="7" t="s">
        <v>96</v>
      </c>
      <c r="G101" s="7" t="s">
        <v>9</v>
      </c>
      <c r="H101" s="7" t="s">
        <v>899</v>
      </c>
      <c r="I101" s="7" t="s">
        <v>838</v>
      </c>
      <c r="K101" s="75">
        <v>5</v>
      </c>
      <c r="L101" s="76" t="s">
        <v>869</v>
      </c>
      <c r="M101" s="80">
        <f t="shared" si="13"/>
        <v>0</v>
      </c>
      <c r="O101" s="82" t="s">
        <v>1152</v>
      </c>
      <c r="Q101" s="30">
        <v>45205</v>
      </c>
      <c r="R101" t="s">
        <v>175</v>
      </c>
      <c r="S101" s="31">
        <v>0.77083333333575865</v>
      </c>
      <c r="T101" s="31">
        <v>0.82291666666424135</v>
      </c>
      <c r="U101" s="34" t="s">
        <v>172</v>
      </c>
      <c r="V101" t="s">
        <v>96</v>
      </c>
      <c r="W101" t="s">
        <v>9</v>
      </c>
      <c r="X101" s="80" t="str">
        <f t="shared" si="10"/>
        <v>Yay!</v>
      </c>
      <c r="Y101" t="str">
        <f t="shared" si="9"/>
        <v>45205SPI1 - Performance Arena0.77083333333575916A Game 6</v>
      </c>
      <c r="Z101" t="str">
        <f t="shared" si="11"/>
        <v>45205SPI1 - Performance Arena0.77083333333575916A Game 6</v>
      </c>
    </row>
    <row r="102" spans="1:26" ht="14.5" thickBot="1">
      <c r="A102" s="30">
        <v>45206</v>
      </c>
      <c r="B102" t="s">
        <v>175</v>
      </c>
      <c r="C102" s="31">
        <v>0.61458333333575865</v>
      </c>
      <c r="D102" s="31">
        <v>0.66666666666424135</v>
      </c>
      <c r="E102" s="34" t="s">
        <v>172</v>
      </c>
      <c r="F102" t="s">
        <v>109</v>
      </c>
      <c r="G102" t="s">
        <v>9</v>
      </c>
      <c r="H102" t="s">
        <v>869</v>
      </c>
      <c r="I102" t="s">
        <v>862</v>
      </c>
      <c r="K102" s="77">
        <v>6</v>
      </c>
      <c r="L102" s="78" t="s">
        <v>838</v>
      </c>
      <c r="M102" s="81">
        <f t="shared" si="13"/>
        <v>0</v>
      </c>
      <c r="Q102" s="30">
        <v>45206</v>
      </c>
      <c r="R102" t="s">
        <v>175</v>
      </c>
      <c r="S102" s="31">
        <v>0.61458333333575865</v>
      </c>
      <c r="T102" s="31">
        <v>0.66666666666424135</v>
      </c>
      <c r="U102" s="34" t="s">
        <v>172</v>
      </c>
      <c r="V102" t="s">
        <v>109</v>
      </c>
      <c r="W102" t="s">
        <v>9</v>
      </c>
      <c r="X102" s="80" t="str">
        <f t="shared" si="10"/>
        <v>Yay!</v>
      </c>
      <c r="Y102" t="str">
        <f t="shared" si="9"/>
        <v>45206SPI1 - Performance Arena0.61458333333575916A Game 7</v>
      </c>
      <c r="Z102" t="str">
        <f t="shared" si="11"/>
        <v>45206SPI1 - Performance Arena0.61458333333575916A Game 7</v>
      </c>
    </row>
    <row r="103" spans="1:26">
      <c r="A103" s="30">
        <v>45206</v>
      </c>
      <c r="B103" t="s">
        <v>174</v>
      </c>
      <c r="C103" s="31">
        <v>0.64583333333333337</v>
      </c>
      <c r="D103" s="31">
        <v>0.69791666666666663</v>
      </c>
      <c r="E103" s="32">
        <v>5.2083333333333259E-2</v>
      </c>
      <c r="F103" t="s">
        <v>119</v>
      </c>
      <c r="G103" t="s">
        <v>9</v>
      </c>
      <c r="H103" t="s">
        <v>838</v>
      </c>
      <c r="I103" t="s">
        <v>885</v>
      </c>
      <c r="Q103" s="30">
        <v>45206</v>
      </c>
      <c r="R103" t="s">
        <v>174</v>
      </c>
      <c r="S103" s="31">
        <v>0.64583333333333337</v>
      </c>
      <c r="T103" s="31">
        <v>0.69791666666666663</v>
      </c>
      <c r="U103" s="32">
        <v>5.2083333333333259E-2</v>
      </c>
      <c r="V103" t="s">
        <v>119</v>
      </c>
      <c r="W103" t="s">
        <v>9</v>
      </c>
      <c r="X103" s="80" t="str">
        <f t="shared" si="10"/>
        <v>Yay!</v>
      </c>
      <c r="Y103" t="str">
        <f t="shared" si="9"/>
        <v>45206RQB0.64583333333333316A Game 8</v>
      </c>
      <c r="Z103" t="str">
        <f t="shared" si="11"/>
        <v>45206RQB0.64583333333333316A Game 8</v>
      </c>
    </row>
    <row r="104" spans="1:26">
      <c r="A104" s="50">
        <v>45206</v>
      </c>
      <c r="B104" s="7" t="s">
        <v>177</v>
      </c>
      <c r="C104" s="51">
        <v>0.67708333333575865</v>
      </c>
      <c r="D104" s="51">
        <v>0.72916666666424135</v>
      </c>
      <c r="E104" s="53" t="s">
        <v>172</v>
      </c>
      <c r="F104" s="7" t="s">
        <v>128</v>
      </c>
      <c r="G104" s="7" t="s">
        <v>9</v>
      </c>
      <c r="H104" s="7" t="s">
        <v>851</v>
      </c>
      <c r="I104" s="7" t="s">
        <v>899</v>
      </c>
      <c r="Q104" s="30">
        <v>45206</v>
      </c>
      <c r="R104" t="s">
        <v>177</v>
      </c>
      <c r="S104" s="31">
        <v>0.67708333333575865</v>
      </c>
      <c r="T104" s="31">
        <v>0.72916666666424135</v>
      </c>
      <c r="U104" s="34" t="s">
        <v>172</v>
      </c>
      <c r="V104" t="s">
        <v>128</v>
      </c>
      <c r="W104" t="s">
        <v>9</v>
      </c>
      <c r="X104" s="80" t="str">
        <f t="shared" si="10"/>
        <v>Yay!</v>
      </c>
      <c r="Y104" t="str">
        <f t="shared" si="9"/>
        <v>45206SPI3 - Mark Messier Arena0.67708333333575916A Game 9</v>
      </c>
      <c r="Z104" t="str">
        <f t="shared" si="11"/>
        <v>45206SPI3 - Mark Messier Arena0.67708333333575916A Game 9</v>
      </c>
    </row>
    <row r="105" spans="1:26">
      <c r="A105" s="30">
        <v>45207</v>
      </c>
      <c r="B105" t="s">
        <v>177</v>
      </c>
      <c r="C105" s="31">
        <v>0.53125</v>
      </c>
      <c r="D105" s="31">
        <v>0.59375</v>
      </c>
      <c r="E105" s="32">
        <v>6.25E-2</v>
      </c>
      <c r="F105" t="s">
        <v>137</v>
      </c>
      <c r="G105" t="s">
        <v>9</v>
      </c>
      <c r="H105" t="s">
        <v>1160</v>
      </c>
      <c r="I105" t="s">
        <v>1161</v>
      </c>
      <c r="Q105" s="30">
        <v>45207</v>
      </c>
      <c r="R105" t="s">
        <v>177</v>
      </c>
      <c r="S105" s="31">
        <v>0.53125</v>
      </c>
      <c r="T105" s="31">
        <v>0.59375</v>
      </c>
      <c r="U105" s="32">
        <v>6.25E-2</v>
      </c>
      <c r="V105" t="s">
        <v>137</v>
      </c>
      <c r="W105" t="s">
        <v>9</v>
      </c>
      <c r="X105" s="80" t="str">
        <f t="shared" si="10"/>
        <v>Yay!</v>
      </c>
      <c r="Y105" t="str">
        <f t="shared" si="9"/>
        <v>45207SPI3 - Mark Messier Arena0.5312516A Final</v>
      </c>
      <c r="Z105" t="str">
        <f t="shared" si="11"/>
        <v>45207SPI3 - Mark Messier Arena0.5312516A Final</v>
      </c>
    </row>
    <row r="106" spans="1:26">
      <c r="A106" s="30"/>
      <c r="C106" s="31"/>
      <c r="D106" s="31"/>
      <c r="E106" s="34"/>
      <c r="X106" s="80" t="str">
        <f t="shared" si="10"/>
        <v>Yay!</v>
      </c>
      <c r="Y106" t="str">
        <f t="shared" si="9"/>
        <v/>
      </c>
      <c r="Z106" t="str">
        <f t="shared" si="11"/>
        <v/>
      </c>
    </row>
    <row r="107" spans="1:26" ht="14.5" thickBot="1">
      <c r="A107" s="30">
        <v>45206</v>
      </c>
      <c r="B107" t="s">
        <v>174</v>
      </c>
      <c r="C107" s="31">
        <v>0.52083333333333337</v>
      </c>
      <c r="D107" s="31">
        <v>0.57291666666666663</v>
      </c>
      <c r="E107" s="32">
        <v>5.208333333333337E-2</v>
      </c>
      <c r="F107" t="s">
        <v>23</v>
      </c>
      <c r="G107" t="s">
        <v>8</v>
      </c>
      <c r="H107" t="s">
        <v>778</v>
      </c>
      <c r="I107" t="s">
        <v>790</v>
      </c>
      <c r="Q107" s="30">
        <v>45206</v>
      </c>
      <c r="R107" t="s">
        <v>174</v>
      </c>
      <c r="S107" s="31">
        <v>0.52083333333333337</v>
      </c>
      <c r="T107" s="31">
        <v>0.57291666666666663</v>
      </c>
      <c r="U107" s="32">
        <v>5.208333333333337E-2</v>
      </c>
      <c r="V107" t="s">
        <v>23</v>
      </c>
      <c r="W107" t="s">
        <v>8</v>
      </c>
      <c r="X107" s="80" t="str">
        <f t="shared" si="10"/>
        <v>Yay!</v>
      </c>
      <c r="Y107" t="str">
        <f t="shared" si="9"/>
        <v>45206RQB0.52083333333333316AA Game 1</v>
      </c>
      <c r="Z107" t="str">
        <f t="shared" si="11"/>
        <v>45206RQB0.52083333333333316AA Game 1</v>
      </c>
    </row>
    <row r="108" spans="1:26">
      <c r="A108" s="30">
        <v>45206</v>
      </c>
      <c r="B108" t="s">
        <v>174</v>
      </c>
      <c r="C108" s="31">
        <v>0.58333333333333337</v>
      </c>
      <c r="D108" s="31">
        <v>0.63541666666666663</v>
      </c>
      <c r="E108" s="32">
        <v>5.2083333333333259E-2</v>
      </c>
      <c r="F108" t="s">
        <v>38</v>
      </c>
      <c r="G108" t="s">
        <v>8</v>
      </c>
      <c r="H108" t="s">
        <v>809</v>
      </c>
      <c r="I108" t="s">
        <v>819</v>
      </c>
      <c r="K108" s="73">
        <v>1</v>
      </c>
      <c r="L108" s="74" t="s">
        <v>830</v>
      </c>
      <c r="M108" s="79">
        <f>COUNTIF($H$107:$I$115,K108)</f>
        <v>0</v>
      </c>
      <c r="Q108" s="30">
        <v>45206</v>
      </c>
      <c r="R108" t="s">
        <v>174</v>
      </c>
      <c r="S108" s="31">
        <v>0.58333333333333337</v>
      </c>
      <c r="T108" s="31">
        <v>0.63541666666666663</v>
      </c>
      <c r="U108" s="32">
        <v>5.2083333333333259E-2</v>
      </c>
      <c r="V108" t="s">
        <v>38</v>
      </c>
      <c r="W108" t="s">
        <v>8</v>
      </c>
      <c r="X108" s="80" t="str">
        <f t="shared" si="10"/>
        <v>Yay!</v>
      </c>
      <c r="Y108" t="str">
        <f t="shared" si="9"/>
        <v>45206RQB0.58333333333333316AA Game 2</v>
      </c>
      <c r="Z108" t="str">
        <f t="shared" si="11"/>
        <v>45206RQB0.58333333333333316AA Game 2</v>
      </c>
    </row>
    <row r="109" spans="1:26">
      <c r="A109" s="50">
        <v>45206</v>
      </c>
      <c r="B109" s="7" t="s">
        <v>177</v>
      </c>
      <c r="C109" s="51">
        <v>0.61458333333575865</v>
      </c>
      <c r="D109" s="51">
        <v>0.66666666666424135</v>
      </c>
      <c r="E109" s="53" t="s">
        <v>172</v>
      </c>
      <c r="F109" s="7" t="s">
        <v>53</v>
      </c>
      <c r="G109" s="7" t="s">
        <v>8</v>
      </c>
      <c r="H109" s="7" t="s">
        <v>830</v>
      </c>
      <c r="I109" s="7" t="s">
        <v>797</v>
      </c>
      <c r="K109" s="75">
        <v>2</v>
      </c>
      <c r="L109" s="76" t="s">
        <v>778</v>
      </c>
      <c r="M109" s="80">
        <f t="shared" ref="M109:M113" si="14">COUNTIF($H$107:$I$115,K109)</f>
        <v>0</v>
      </c>
      <c r="Q109" s="30">
        <v>45206</v>
      </c>
      <c r="R109" t="s">
        <v>177</v>
      </c>
      <c r="S109" s="31">
        <v>0.61458333333575865</v>
      </c>
      <c r="T109" s="31">
        <v>0.66666666666424135</v>
      </c>
      <c r="U109" s="34" t="s">
        <v>172</v>
      </c>
      <c r="V109" t="s">
        <v>53</v>
      </c>
      <c r="W109" t="s">
        <v>8</v>
      </c>
      <c r="X109" s="80" t="str">
        <f t="shared" si="10"/>
        <v>Yay!</v>
      </c>
      <c r="Y109" t="str">
        <f t="shared" si="9"/>
        <v>45206SPI3 - Mark Messier Arena0.61458333333575916AA Game 3</v>
      </c>
      <c r="Z109" t="str">
        <f t="shared" si="11"/>
        <v>45206SPI3 - Mark Messier Arena0.61458333333575916AA Game 3</v>
      </c>
    </row>
    <row r="110" spans="1:26">
      <c r="A110" s="30">
        <v>45207</v>
      </c>
      <c r="B110" t="s">
        <v>176</v>
      </c>
      <c r="C110" s="31">
        <v>0.3125</v>
      </c>
      <c r="D110" s="31">
        <v>0.36458333333333331</v>
      </c>
      <c r="E110" s="32">
        <v>5.2083333333333336E-2</v>
      </c>
      <c r="F110" t="s">
        <v>67</v>
      </c>
      <c r="G110" t="s">
        <v>8</v>
      </c>
      <c r="H110" t="s">
        <v>797</v>
      </c>
      <c r="I110" t="s">
        <v>790</v>
      </c>
      <c r="K110" s="75">
        <v>3</v>
      </c>
      <c r="L110" s="76" t="s">
        <v>790</v>
      </c>
      <c r="M110" s="80">
        <f t="shared" si="14"/>
        <v>0</v>
      </c>
      <c r="O110" s="82" t="s">
        <v>1149</v>
      </c>
      <c r="Q110" s="30">
        <v>45207</v>
      </c>
      <c r="R110" t="s">
        <v>176</v>
      </c>
      <c r="S110" s="31">
        <v>0.3125</v>
      </c>
      <c r="T110" s="31">
        <v>0.36458333333333331</v>
      </c>
      <c r="U110" s="32">
        <v>5.2083333333333336E-2</v>
      </c>
      <c r="V110" t="s">
        <v>67</v>
      </c>
      <c r="W110" t="s">
        <v>8</v>
      </c>
      <c r="X110" s="80" t="str">
        <f t="shared" si="10"/>
        <v>Yay!</v>
      </c>
      <c r="Y110" t="str">
        <f t="shared" si="9"/>
        <v>45207SPI2 - Troy Murray Arena0.312516AA Game 4</v>
      </c>
      <c r="Z110" t="str">
        <f t="shared" si="11"/>
        <v>45207SPI2 - Troy Murray Arena0.312516AA Game 4</v>
      </c>
    </row>
    <row r="111" spans="1:26">
      <c r="A111" s="30">
        <v>45207</v>
      </c>
      <c r="B111" s="21" t="s">
        <v>177</v>
      </c>
      <c r="C111" s="89">
        <v>0.33333333333333331</v>
      </c>
      <c r="D111" s="89">
        <v>0.38541666666424135</v>
      </c>
      <c r="E111" s="90">
        <v>5.2083333333333336E-2</v>
      </c>
      <c r="F111" t="s">
        <v>81</v>
      </c>
      <c r="G111" t="s">
        <v>8</v>
      </c>
      <c r="H111" t="s">
        <v>778</v>
      </c>
      <c r="I111" t="s">
        <v>819</v>
      </c>
      <c r="K111" s="75">
        <v>4</v>
      </c>
      <c r="L111" s="76" t="s">
        <v>797</v>
      </c>
      <c r="M111" s="80">
        <f t="shared" si="14"/>
        <v>0</v>
      </c>
      <c r="O111" s="82" t="s">
        <v>1150</v>
      </c>
      <c r="Q111" s="30">
        <v>45207</v>
      </c>
      <c r="R111" t="s">
        <v>169</v>
      </c>
      <c r="S111" s="31">
        <v>0.33333333333333331</v>
      </c>
      <c r="T111" s="31">
        <v>0.38541666666424135</v>
      </c>
      <c r="U111" s="32">
        <v>5.2083333333333336E-2</v>
      </c>
      <c r="V111" t="s">
        <v>81</v>
      </c>
      <c r="W111" t="s">
        <v>8</v>
      </c>
      <c r="X111" s="80" t="str">
        <f t="shared" si="10"/>
        <v>HELP</v>
      </c>
      <c r="Y111" t="str">
        <f t="shared" si="9"/>
        <v>45207SPI3 - Mark Messier Arena0.33333333333333316AA Game 5</v>
      </c>
      <c r="Z111" t="str">
        <f t="shared" si="11"/>
        <v>45207Jarome Iginla Arena0.33333333333333316AA Game 5</v>
      </c>
    </row>
    <row r="112" spans="1:26">
      <c r="A112" s="50">
        <v>45207</v>
      </c>
      <c r="B112" s="7" t="s">
        <v>177</v>
      </c>
      <c r="C112" s="51">
        <v>0.39583333333333331</v>
      </c>
      <c r="D112" s="51">
        <v>0.44791666666666669</v>
      </c>
      <c r="E112" s="52">
        <v>5.2083333333333336E-2</v>
      </c>
      <c r="F112" s="7" t="s">
        <v>95</v>
      </c>
      <c r="G112" s="7" t="s">
        <v>8</v>
      </c>
      <c r="H112" s="7" t="s">
        <v>830</v>
      </c>
      <c r="I112" s="7" t="s">
        <v>809</v>
      </c>
      <c r="K112" s="75">
        <v>5</v>
      </c>
      <c r="L112" s="76" t="s">
        <v>819</v>
      </c>
      <c r="M112" s="80">
        <f t="shared" si="14"/>
        <v>0</v>
      </c>
      <c r="O112" s="82" t="s">
        <v>1151</v>
      </c>
      <c r="Q112" s="30">
        <v>45207</v>
      </c>
      <c r="R112" t="s">
        <v>177</v>
      </c>
      <c r="S112" s="31">
        <v>0.39583333333333331</v>
      </c>
      <c r="T112" s="31">
        <v>0.44791666666666669</v>
      </c>
      <c r="U112" s="32">
        <v>5.2083333333333336E-2</v>
      </c>
      <c r="V112" t="s">
        <v>95</v>
      </c>
      <c r="W112" t="s">
        <v>8</v>
      </c>
      <c r="X112" s="80" t="str">
        <f t="shared" si="10"/>
        <v>Yay!</v>
      </c>
      <c r="Y112" t="str">
        <f t="shared" si="9"/>
        <v>45207SPI3 - Mark Messier Arena0.39583333333333316AA Game 6</v>
      </c>
      <c r="Z112" t="str">
        <f t="shared" si="11"/>
        <v>45207SPI3 - Mark Messier Arena0.39583333333333316AA Game 6</v>
      </c>
    </row>
    <row r="113" spans="1:26" ht="14.5" thickBot="1">
      <c r="A113" s="30">
        <v>45207</v>
      </c>
      <c r="B113" t="s">
        <v>176</v>
      </c>
      <c r="C113" s="31">
        <v>0.61458333333333337</v>
      </c>
      <c r="D113" s="31">
        <v>0.66666666666666663</v>
      </c>
      <c r="E113" s="32">
        <v>5.2083333333333336E-2</v>
      </c>
      <c r="F113" t="s">
        <v>108</v>
      </c>
      <c r="G113" t="s">
        <v>8</v>
      </c>
      <c r="H113" t="s">
        <v>819</v>
      </c>
      <c r="I113" t="s">
        <v>797</v>
      </c>
      <c r="K113" s="77">
        <v>6</v>
      </c>
      <c r="L113" s="78" t="s">
        <v>809</v>
      </c>
      <c r="M113" s="81">
        <f t="shared" si="14"/>
        <v>0</v>
      </c>
      <c r="O113" s="82" t="s">
        <v>1152</v>
      </c>
      <c r="Q113" s="30">
        <v>45207</v>
      </c>
      <c r="R113" t="s">
        <v>176</v>
      </c>
      <c r="S113" s="31">
        <v>0.61458333333333337</v>
      </c>
      <c r="T113" s="31">
        <v>0.66666666666666663</v>
      </c>
      <c r="U113" s="32">
        <v>5.2083333333333336E-2</v>
      </c>
      <c r="V113" t="s">
        <v>108</v>
      </c>
      <c r="W113" t="s">
        <v>8</v>
      </c>
      <c r="X113" s="80" t="str">
        <f t="shared" si="10"/>
        <v>Yay!</v>
      </c>
      <c r="Y113" t="str">
        <f t="shared" si="9"/>
        <v>45207SPI2 - Troy Murray Arena0.61458333333333316AA Game 7</v>
      </c>
      <c r="Z113" t="str">
        <f t="shared" si="11"/>
        <v>45207SPI2 - Troy Murray Arena0.61458333333333316AA Game 7</v>
      </c>
    </row>
    <row r="114" spans="1:26">
      <c r="A114" s="30">
        <v>45207</v>
      </c>
      <c r="B114" t="s">
        <v>176</v>
      </c>
      <c r="C114" s="31">
        <v>0.67708333333333337</v>
      </c>
      <c r="D114" s="31">
        <v>0.72916666666666663</v>
      </c>
      <c r="E114" s="32">
        <v>5.2083333333333336E-2</v>
      </c>
      <c r="F114" t="s">
        <v>118</v>
      </c>
      <c r="G114" t="s">
        <v>8</v>
      </c>
      <c r="H114" t="s">
        <v>809</v>
      </c>
      <c r="I114" t="s">
        <v>778</v>
      </c>
      <c r="Q114" s="30">
        <v>45207</v>
      </c>
      <c r="R114" t="s">
        <v>176</v>
      </c>
      <c r="S114" s="31">
        <v>0.67708333333333337</v>
      </c>
      <c r="T114" s="31">
        <v>0.72916666666666663</v>
      </c>
      <c r="U114" s="32">
        <v>5.2083333333333336E-2</v>
      </c>
      <c r="V114" t="s">
        <v>118</v>
      </c>
      <c r="W114" t="s">
        <v>8</v>
      </c>
      <c r="X114" s="80" t="str">
        <f t="shared" si="10"/>
        <v>Yay!</v>
      </c>
      <c r="Y114" t="str">
        <f t="shared" si="9"/>
        <v>45207SPI2 - Troy Murray Arena0.67708333333333316AA Game 8</v>
      </c>
      <c r="Z114" t="str">
        <f t="shared" si="11"/>
        <v>45207SPI2 - Troy Murray Arena0.67708333333333316AA Game 8</v>
      </c>
    </row>
    <row r="115" spans="1:26">
      <c r="A115" s="50">
        <v>45207</v>
      </c>
      <c r="B115" s="7" t="s">
        <v>176</v>
      </c>
      <c r="C115" s="51">
        <v>0.73958333333333337</v>
      </c>
      <c r="D115" s="51">
        <v>0.79166666666666663</v>
      </c>
      <c r="E115" s="52">
        <v>5.2083333333333336E-2</v>
      </c>
      <c r="F115" s="7" t="s">
        <v>127</v>
      </c>
      <c r="G115" s="7" t="s">
        <v>8</v>
      </c>
      <c r="H115" s="7" t="s">
        <v>790</v>
      </c>
      <c r="I115" s="7" t="s">
        <v>830</v>
      </c>
      <c r="Q115" s="30">
        <v>45207</v>
      </c>
      <c r="R115" t="s">
        <v>176</v>
      </c>
      <c r="S115" s="31">
        <v>0.73958333333333337</v>
      </c>
      <c r="T115" s="31">
        <v>0.79166666666666663</v>
      </c>
      <c r="U115" s="32">
        <v>5.2083333333333336E-2</v>
      </c>
      <c r="V115" t="s">
        <v>127</v>
      </c>
      <c r="W115" t="s">
        <v>8</v>
      </c>
      <c r="X115" s="80" t="str">
        <f t="shared" si="10"/>
        <v>Yay!</v>
      </c>
      <c r="Y115" t="str">
        <f t="shared" si="9"/>
        <v>45207SPI2 - Troy Murray Arena0.73958333333333316AA Game 9</v>
      </c>
      <c r="Z115" t="str">
        <f t="shared" si="11"/>
        <v>45207SPI2 - Troy Murray Arena0.73958333333333316AA Game 9</v>
      </c>
    </row>
    <row r="116" spans="1:26">
      <c r="A116" s="30">
        <v>45208</v>
      </c>
      <c r="B116" t="s">
        <v>176</v>
      </c>
      <c r="C116" s="31">
        <v>0.38541666666424135</v>
      </c>
      <c r="D116" s="31">
        <v>0.4375</v>
      </c>
      <c r="E116" s="34" t="s">
        <v>172</v>
      </c>
      <c r="F116" t="s">
        <v>156</v>
      </c>
      <c r="G116" t="s">
        <v>8</v>
      </c>
      <c r="H116" t="s">
        <v>1156</v>
      </c>
      <c r="I116" t="s">
        <v>1157</v>
      </c>
      <c r="Q116" s="30">
        <v>45208</v>
      </c>
      <c r="R116" t="s">
        <v>176</v>
      </c>
      <c r="S116" s="31">
        <v>0.38541666666424135</v>
      </c>
      <c r="T116" s="31">
        <v>0.4375</v>
      </c>
      <c r="U116" s="34" t="s">
        <v>172</v>
      </c>
      <c r="V116" t="s">
        <v>156</v>
      </c>
      <c r="W116" t="s">
        <v>8</v>
      </c>
      <c r="X116" s="80" t="str">
        <f t="shared" si="10"/>
        <v>Yay!</v>
      </c>
      <c r="Y116" t="str">
        <f t="shared" si="9"/>
        <v>45208SPI2 - Troy Murray Arena0.38541666666424116AA 5th place game</v>
      </c>
      <c r="Z116" t="str">
        <f t="shared" si="11"/>
        <v>45208SPI2 - Troy Murray Arena0.38541666666424116AA 5th place game</v>
      </c>
    </row>
    <row r="117" spans="1:26">
      <c r="A117" s="30">
        <v>45208</v>
      </c>
      <c r="B117" t="s">
        <v>176</v>
      </c>
      <c r="C117" s="31">
        <v>0.44791666666424135</v>
      </c>
      <c r="D117" s="31">
        <v>0.5</v>
      </c>
      <c r="E117" s="34" t="s">
        <v>172</v>
      </c>
      <c r="F117" t="s">
        <v>158</v>
      </c>
      <c r="G117" t="s">
        <v>8</v>
      </c>
      <c r="H117" t="s">
        <v>1158</v>
      </c>
      <c r="I117" t="s">
        <v>1159</v>
      </c>
      <c r="Q117" s="30">
        <v>45208</v>
      </c>
      <c r="R117" t="s">
        <v>176</v>
      </c>
      <c r="S117" s="31">
        <v>0.44791666666424135</v>
      </c>
      <c r="T117" s="31">
        <v>0.5</v>
      </c>
      <c r="U117" s="34" t="s">
        <v>172</v>
      </c>
      <c r="V117" t="s">
        <v>158</v>
      </c>
      <c r="W117" t="s">
        <v>8</v>
      </c>
      <c r="X117" s="80" t="str">
        <f t="shared" si="10"/>
        <v>Yay!</v>
      </c>
      <c r="Y117" t="str">
        <f t="shared" si="9"/>
        <v>45208SPI2 - Troy Murray Arena0.44791666666424116AA 3rd place game</v>
      </c>
      <c r="Z117" t="str">
        <f t="shared" si="11"/>
        <v>45208SPI2 - Troy Murray Arena0.44791666666424116AA 3rd place game</v>
      </c>
    </row>
    <row r="118" spans="1:26">
      <c r="A118" s="30">
        <v>45208</v>
      </c>
      <c r="B118" t="s">
        <v>176</v>
      </c>
      <c r="C118" s="31">
        <v>0.51041666666424135</v>
      </c>
      <c r="D118" s="33">
        <v>0.57291666666666663</v>
      </c>
      <c r="E118" s="34" t="s">
        <v>170</v>
      </c>
      <c r="F118" t="s">
        <v>142</v>
      </c>
      <c r="G118" t="s">
        <v>8</v>
      </c>
      <c r="H118" t="s">
        <v>1160</v>
      </c>
      <c r="I118" t="s">
        <v>1161</v>
      </c>
      <c r="Q118" s="30">
        <v>45208</v>
      </c>
      <c r="R118" t="s">
        <v>176</v>
      </c>
      <c r="S118" s="31">
        <v>0.51041666666424135</v>
      </c>
      <c r="T118" s="33">
        <v>0.57291666666666663</v>
      </c>
      <c r="U118" s="34" t="s">
        <v>170</v>
      </c>
      <c r="V118" t="s">
        <v>142</v>
      </c>
      <c r="W118" t="s">
        <v>8</v>
      </c>
      <c r="X118" s="80" t="str">
        <f t="shared" si="10"/>
        <v>Yay!</v>
      </c>
      <c r="Y118" t="str">
        <f t="shared" si="9"/>
        <v>45208SPI2 - Troy Murray Arena0.51041666666424116AA Final</v>
      </c>
      <c r="Z118" t="str">
        <f t="shared" si="11"/>
        <v>45208SPI2 - Troy Murray Arena0.51041666666424116AA Final</v>
      </c>
    </row>
    <row r="119" spans="1:26">
      <c r="A119" s="30"/>
      <c r="C119" s="31"/>
      <c r="D119" s="33"/>
      <c r="E119" s="34"/>
      <c r="X119" s="80" t="str">
        <f t="shared" si="10"/>
        <v>Yay!</v>
      </c>
      <c r="Y119" t="str">
        <f t="shared" si="9"/>
        <v/>
      </c>
      <c r="Z119" t="str">
        <f t="shared" si="11"/>
        <v/>
      </c>
    </row>
    <row r="120" spans="1:26" ht="14.5" thickBot="1">
      <c r="A120" s="30">
        <v>45205</v>
      </c>
      <c r="B120" t="s">
        <v>169</v>
      </c>
      <c r="C120" s="31">
        <v>0.34375</v>
      </c>
      <c r="D120" s="31">
        <v>0.39583333333333331</v>
      </c>
      <c r="E120" s="32">
        <v>5.2083333333333336E-2</v>
      </c>
      <c r="F120" t="s">
        <v>197</v>
      </c>
      <c r="G120" t="s">
        <v>10</v>
      </c>
      <c r="H120" t="s">
        <v>932</v>
      </c>
      <c r="I120" t="s">
        <v>347</v>
      </c>
      <c r="Q120" s="30">
        <v>45205</v>
      </c>
      <c r="R120" t="s">
        <v>169</v>
      </c>
      <c r="S120" s="31">
        <v>0.34375</v>
      </c>
      <c r="T120" s="31">
        <v>0.39583333333333331</v>
      </c>
      <c r="U120" s="32">
        <v>5.2083333333333336E-2</v>
      </c>
      <c r="V120" t="s">
        <v>197</v>
      </c>
      <c r="W120" t="s">
        <v>10</v>
      </c>
      <c r="X120" s="80" t="str">
        <f t="shared" si="10"/>
        <v>Yay!</v>
      </c>
      <c r="Y120" t="str">
        <f t="shared" si="9"/>
        <v>45205Jarome Iginla Arena0.3437516B Game 1</v>
      </c>
      <c r="Z120" t="str">
        <f t="shared" si="11"/>
        <v>45205Jarome Iginla Arena0.3437516B Game 1</v>
      </c>
    </row>
    <row r="121" spans="1:26">
      <c r="A121" s="30">
        <v>45205</v>
      </c>
      <c r="B121" t="s">
        <v>169</v>
      </c>
      <c r="C121" s="31">
        <v>0.40625</v>
      </c>
      <c r="D121" s="31">
        <v>0.45833333333575865</v>
      </c>
      <c r="E121" s="32">
        <v>5.2083333333333336E-2</v>
      </c>
      <c r="F121" t="s">
        <v>40</v>
      </c>
      <c r="G121" t="s">
        <v>10</v>
      </c>
      <c r="H121" t="s">
        <v>922</v>
      </c>
      <c r="I121" t="s">
        <v>956</v>
      </c>
      <c r="K121" s="73">
        <v>1</v>
      </c>
      <c r="L121" s="74" t="s">
        <v>962</v>
      </c>
      <c r="M121" s="79">
        <f>COUNTIF($H$120:$I$128,K121)</f>
        <v>0</v>
      </c>
      <c r="Q121" s="30">
        <v>45205</v>
      </c>
      <c r="R121" t="s">
        <v>169</v>
      </c>
      <c r="S121" s="31">
        <v>0.40625</v>
      </c>
      <c r="T121" s="31">
        <v>0.45833333333575865</v>
      </c>
      <c r="U121" s="32">
        <v>5.2083333333333336E-2</v>
      </c>
      <c r="V121" t="s">
        <v>40</v>
      </c>
      <c r="W121" t="s">
        <v>10</v>
      </c>
      <c r="X121" s="80" t="str">
        <f t="shared" si="10"/>
        <v>Yay!</v>
      </c>
      <c r="Y121" t="str">
        <f t="shared" si="9"/>
        <v>45205Jarome Iginla Arena0.4062516B Game 2</v>
      </c>
      <c r="Z121" t="str">
        <f t="shared" si="11"/>
        <v>45205Jarome Iginla Arena0.4062516B Game 2</v>
      </c>
    </row>
    <row r="122" spans="1:26">
      <c r="A122" s="50">
        <v>45205</v>
      </c>
      <c r="B122" s="7" t="s">
        <v>169</v>
      </c>
      <c r="C122" s="51">
        <v>0.46875</v>
      </c>
      <c r="D122" s="51">
        <v>0.52083333333333337</v>
      </c>
      <c r="E122" s="52">
        <v>5.2083333333333336E-2</v>
      </c>
      <c r="F122" s="7" t="s">
        <v>198</v>
      </c>
      <c r="G122" s="7" t="s">
        <v>10</v>
      </c>
      <c r="H122" s="7" t="s">
        <v>962</v>
      </c>
      <c r="I122" s="7" t="s">
        <v>941</v>
      </c>
      <c r="K122" s="75">
        <v>2</v>
      </c>
      <c r="L122" s="76" t="s">
        <v>932</v>
      </c>
      <c r="M122" s="80">
        <f t="shared" ref="M122:M126" si="15">COUNTIF($H$120:$I$128,K122)</f>
        <v>0</v>
      </c>
      <c r="O122" s="82" t="s">
        <v>1149</v>
      </c>
      <c r="Q122" s="30">
        <v>45205</v>
      </c>
      <c r="R122" t="s">
        <v>169</v>
      </c>
      <c r="S122" s="31">
        <v>0.46875</v>
      </c>
      <c r="T122" s="31">
        <v>0.52083333333333337</v>
      </c>
      <c r="U122" s="32">
        <v>5.2083333333333336E-2</v>
      </c>
      <c r="V122" t="s">
        <v>198</v>
      </c>
      <c r="W122" t="s">
        <v>10</v>
      </c>
      <c r="X122" s="80" t="str">
        <f t="shared" si="10"/>
        <v>Yay!</v>
      </c>
      <c r="Y122" t="str">
        <f t="shared" si="9"/>
        <v>45205Jarome Iginla Arena0.4687516B Game 3</v>
      </c>
      <c r="Z122" t="str">
        <f t="shared" si="11"/>
        <v>45205Jarome Iginla Arena0.4687516B Game 3</v>
      </c>
    </row>
    <row r="123" spans="1:26">
      <c r="A123" s="30">
        <v>45205</v>
      </c>
      <c r="B123" t="s">
        <v>177</v>
      </c>
      <c r="C123" s="31">
        <v>0.67708333333575865</v>
      </c>
      <c r="D123" s="31">
        <v>0.72916666666666663</v>
      </c>
      <c r="E123" s="32">
        <v>5.2083333333333336E-2</v>
      </c>
      <c r="F123" t="s">
        <v>184</v>
      </c>
      <c r="G123" t="s">
        <v>10</v>
      </c>
      <c r="H123" t="s">
        <v>941</v>
      </c>
      <c r="I123" t="s">
        <v>347</v>
      </c>
      <c r="K123" s="75">
        <v>3</v>
      </c>
      <c r="L123" s="76" t="s">
        <v>347</v>
      </c>
      <c r="M123" s="80">
        <f t="shared" si="15"/>
        <v>0</v>
      </c>
      <c r="O123" s="82" t="s">
        <v>1150</v>
      </c>
      <c r="Q123" s="30">
        <v>45205</v>
      </c>
      <c r="R123" t="s">
        <v>177</v>
      </c>
      <c r="S123" s="31">
        <v>0.67708333333575865</v>
      </c>
      <c r="T123" s="31">
        <v>0.72916666666666663</v>
      </c>
      <c r="U123" s="32">
        <v>5.2083333333333336E-2</v>
      </c>
      <c r="V123" t="s">
        <v>184</v>
      </c>
      <c r="W123" t="s">
        <v>10</v>
      </c>
      <c r="X123" s="80" t="str">
        <f t="shared" si="10"/>
        <v>Yay!</v>
      </c>
      <c r="Y123" t="str">
        <f t="shared" si="9"/>
        <v>45205SPI3 - Mark Messier Arena0.67708333333575916B Game 4</v>
      </c>
      <c r="Z123" t="str">
        <f t="shared" si="11"/>
        <v>45205SPI3 - Mark Messier Arena0.67708333333575916B Game 4</v>
      </c>
    </row>
    <row r="124" spans="1:26">
      <c r="A124" s="30">
        <v>45205</v>
      </c>
      <c r="B124" t="s">
        <v>177</v>
      </c>
      <c r="C124" s="31">
        <v>0.73958333333333337</v>
      </c>
      <c r="D124" s="31">
        <v>0.79166666666666663</v>
      </c>
      <c r="E124" s="32">
        <v>5.2083333333333336E-2</v>
      </c>
      <c r="F124" t="s">
        <v>185</v>
      </c>
      <c r="G124" t="s">
        <v>10</v>
      </c>
      <c r="H124" t="s">
        <v>932</v>
      </c>
      <c r="I124" t="s">
        <v>956</v>
      </c>
      <c r="K124" s="75">
        <v>4</v>
      </c>
      <c r="L124" s="76" t="s">
        <v>941</v>
      </c>
      <c r="M124" s="80">
        <f t="shared" si="15"/>
        <v>0</v>
      </c>
      <c r="O124" s="82" t="s">
        <v>1151</v>
      </c>
      <c r="Q124" s="30">
        <v>45205</v>
      </c>
      <c r="R124" t="s">
        <v>177</v>
      </c>
      <c r="S124" s="31">
        <v>0.73958333333333337</v>
      </c>
      <c r="T124" s="31">
        <v>0.79166666666666663</v>
      </c>
      <c r="U124" s="32">
        <v>5.2083333333333336E-2</v>
      </c>
      <c r="V124" t="s">
        <v>185</v>
      </c>
      <c r="W124" t="s">
        <v>10</v>
      </c>
      <c r="X124" s="80" t="str">
        <f t="shared" si="10"/>
        <v>Yay!</v>
      </c>
      <c r="Y124" t="str">
        <f t="shared" si="9"/>
        <v>45205SPI3 - Mark Messier Arena0.73958333333333316B Game 5</v>
      </c>
      <c r="Z124" t="str">
        <f t="shared" si="11"/>
        <v>45205SPI3 - Mark Messier Arena0.73958333333333316B Game 5</v>
      </c>
    </row>
    <row r="125" spans="1:26">
      <c r="A125" s="50">
        <v>45205</v>
      </c>
      <c r="B125" s="7" t="s">
        <v>177</v>
      </c>
      <c r="C125" s="51">
        <v>0.80208333333333337</v>
      </c>
      <c r="D125" s="51">
        <v>0.85416666666424135</v>
      </c>
      <c r="E125" s="52">
        <v>5.2083333333333336E-2</v>
      </c>
      <c r="F125" s="7" t="s">
        <v>186</v>
      </c>
      <c r="G125" s="7" t="s">
        <v>10</v>
      </c>
      <c r="H125" s="7" t="s">
        <v>962</v>
      </c>
      <c r="I125" s="7" t="s">
        <v>922</v>
      </c>
      <c r="K125" s="75">
        <v>5</v>
      </c>
      <c r="L125" s="76" t="s">
        <v>956</v>
      </c>
      <c r="M125" s="80">
        <f t="shared" si="15"/>
        <v>0</v>
      </c>
      <c r="O125" s="82" t="s">
        <v>1152</v>
      </c>
      <c r="Q125" s="30">
        <v>45205</v>
      </c>
      <c r="R125" t="s">
        <v>177</v>
      </c>
      <c r="S125" s="31">
        <v>0.80208333333333337</v>
      </c>
      <c r="T125" s="31">
        <v>0.85416666666424135</v>
      </c>
      <c r="U125" s="32">
        <v>5.2083333333333336E-2</v>
      </c>
      <c r="V125" t="s">
        <v>186</v>
      </c>
      <c r="W125" t="s">
        <v>10</v>
      </c>
      <c r="X125" s="80" t="str">
        <f t="shared" si="10"/>
        <v>Yay!</v>
      </c>
      <c r="Y125" t="str">
        <f t="shared" si="9"/>
        <v>45205SPI3 - Mark Messier Arena0.80208333333333316B Game 6</v>
      </c>
      <c r="Z125" t="str">
        <f t="shared" si="11"/>
        <v>45205SPI3 - Mark Messier Arena0.80208333333333316B Game 6</v>
      </c>
    </row>
    <row r="126" spans="1:26" ht="14.5" thickBot="1">
      <c r="A126" s="30">
        <v>45206</v>
      </c>
      <c r="B126" t="s">
        <v>174</v>
      </c>
      <c r="C126" s="31">
        <v>0.70833333333333337</v>
      </c>
      <c r="D126" s="31">
        <v>0.76041666666666663</v>
      </c>
      <c r="E126" s="32">
        <v>5.2083333333333259E-2</v>
      </c>
      <c r="F126" t="s">
        <v>190</v>
      </c>
      <c r="G126" t="s">
        <v>10</v>
      </c>
      <c r="H126" t="s">
        <v>956</v>
      </c>
      <c r="I126" t="s">
        <v>941</v>
      </c>
      <c r="K126" s="77">
        <v>6</v>
      </c>
      <c r="L126" s="78" t="s">
        <v>922</v>
      </c>
      <c r="M126" s="81">
        <f t="shared" si="15"/>
        <v>0</v>
      </c>
      <c r="Q126" s="30">
        <v>45206</v>
      </c>
      <c r="R126" t="s">
        <v>174</v>
      </c>
      <c r="S126" s="31">
        <v>0.70833333333333337</v>
      </c>
      <c r="T126" s="31">
        <v>0.76041666666666663</v>
      </c>
      <c r="U126" s="32">
        <v>5.2083333333333259E-2</v>
      </c>
      <c r="V126" t="s">
        <v>190</v>
      </c>
      <c r="W126" t="s">
        <v>10</v>
      </c>
      <c r="X126" s="80" t="str">
        <f t="shared" si="10"/>
        <v>Yay!</v>
      </c>
      <c r="Y126" t="str">
        <f t="shared" si="9"/>
        <v>45206RQB0.70833333333333316B Game 7</v>
      </c>
      <c r="Z126" t="str">
        <f t="shared" si="11"/>
        <v>45206RQB0.70833333333333316B Game 7</v>
      </c>
    </row>
    <row r="127" spans="1:26">
      <c r="A127" s="30">
        <v>45206</v>
      </c>
      <c r="B127" t="s">
        <v>174</v>
      </c>
      <c r="C127" s="31">
        <v>0.77083333333333337</v>
      </c>
      <c r="D127" s="31">
        <v>0.82291666666666663</v>
      </c>
      <c r="E127" s="32">
        <v>5.2083333333333259E-2</v>
      </c>
      <c r="F127" t="s">
        <v>191</v>
      </c>
      <c r="G127" t="s">
        <v>10</v>
      </c>
      <c r="H127" t="s">
        <v>347</v>
      </c>
      <c r="I127" t="s">
        <v>962</v>
      </c>
      <c r="Q127" s="30">
        <v>45206</v>
      </c>
      <c r="R127" t="s">
        <v>174</v>
      </c>
      <c r="S127" s="31">
        <v>0.77083333333333337</v>
      </c>
      <c r="T127" s="31">
        <v>0.82291666666666663</v>
      </c>
      <c r="U127" s="32">
        <v>5.2083333333333259E-2</v>
      </c>
      <c r="V127" t="s">
        <v>191</v>
      </c>
      <c r="W127" t="s">
        <v>10</v>
      </c>
      <c r="X127" s="80" t="str">
        <f t="shared" si="10"/>
        <v>Yay!</v>
      </c>
      <c r="Y127" t="str">
        <f t="shared" si="9"/>
        <v>45206RQB0.77083333333333316B Game 8</v>
      </c>
      <c r="Z127" t="str">
        <f t="shared" si="11"/>
        <v>45206RQB0.77083333333333316B Game 8</v>
      </c>
    </row>
    <row r="128" spans="1:26">
      <c r="A128" s="50">
        <v>45206</v>
      </c>
      <c r="B128" s="7" t="s">
        <v>174</v>
      </c>
      <c r="C128" s="51">
        <v>0.83333333333333337</v>
      </c>
      <c r="D128" s="51">
        <v>0.88541666666666663</v>
      </c>
      <c r="E128" s="52">
        <v>5.2083333333333259E-2</v>
      </c>
      <c r="F128" s="7" t="s">
        <v>192</v>
      </c>
      <c r="G128" s="7" t="s">
        <v>10</v>
      </c>
      <c r="H128" s="7" t="s">
        <v>922</v>
      </c>
      <c r="I128" s="7" t="s">
        <v>932</v>
      </c>
      <c r="Q128" s="30">
        <v>45206</v>
      </c>
      <c r="R128" t="s">
        <v>174</v>
      </c>
      <c r="S128" s="31">
        <v>0.83333333333333337</v>
      </c>
      <c r="T128" s="31">
        <v>0.88541666666666663</v>
      </c>
      <c r="U128" s="32">
        <v>5.2083333333333259E-2</v>
      </c>
      <c r="V128" t="s">
        <v>192</v>
      </c>
      <c r="W128" t="s">
        <v>10</v>
      </c>
      <c r="X128" s="80" t="str">
        <f t="shared" si="10"/>
        <v>Yay!</v>
      </c>
      <c r="Y128" t="str">
        <f t="shared" si="9"/>
        <v>45206RQB0.83333333333333316B Game 9</v>
      </c>
      <c r="Z128" t="str">
        <f t="shared" si="11"/>
        <v>45206RQB0.83333333333333316B Game 9</v>
      </c>
    </row>
    <row r="129" spans="1:26">
      <c r="A129" s="30">
        <v>45207</v>
      </c>
      <c r="B129" t="s">
        <v>177</v>
      </c>
      <c r="C129" s="31">
        <v>0.60416666666666663</v>
      </c>
      <c r="D129" s="31">
        <v>0.66666666666666663</v>
      </c>
      <c r="E129" s="32">
        <v>6.25E-2</v>
      </c>
      <c r="F129" t="s">
        <v>138</v>
      </c>
      <c r="G129" t="s">
        <v>10</v>
      </c>
      <c r="H129" t="s">
        <v>1160</v>
      </c>
      <c r="I129" t="s">
        <v>1161</v>
      </c>
      <c r="Q129" s="30">
        <v>45207</v>
      </c>
      <c r="R129" t="s">
        <v>177</v>
      </c>
      <c r="S129" s="31">
        <v>0.60416666666666663</v>
      </c>
      <c r="T129" s="31">
        <v>0.66666666666666663</v>
      </c>
      <c r="U129" s="32">
        <v>6.25E-2</v>
      </c>
      <c r="V129" t="s">
        <v>138</v>
      </c>
      <c r="W129" t="s">
        <v>10</v>
      </c>
      <c r="X129" s="80" t="str">
        <f t="shared" si="10"/>
        <v>Yay!</v>
      </c>
      <c r="Y129" t="str">
        <f t="shared" si="9"/>
        <v>45207SPI3 - Mark Messier Arena0.60416666666666716B Final</v>
      </c>
      <c r="Z129" t="str">
        <f t="shared" si="11"/>
        <v>45207SPI3 - Mark Messier Arena0.60416666666666716B Final</v>
      </c>
    </row>
    <row r="130" spans="1:26">
      <c r="A130" s="30"/>
      <c r="C130" s="31"/>
      <c r="D130" s="31"/>
      <c r="E130" s="32"/>
      <c r="X130" s="80" t="str">
        <f t="shared" si="10"/>
        <v>Yay!</v>
      </c>
      <c r="Y130" t="str">
        <f t="shared" si="9"/>
        <v/>
      </c>
      <c r="Z130" t="str">
        <f t="shared" si="11"/>
        <v/>
      </c>
    </row>
    <row r="131" spans="1:26" ht="14.5" thickBot="1">
      <c r="A131" s="30">
        <v>45205</v>
      </c>
      <c r="B131" t="s">
        <v>177</v>
      </c>
      <c r="C131" s="31">
        <v>0.51041666666424135</v>
      </c>
      <c r="D131" s="31">
        <v>0.5625</v>
      </c>
      <c r="E131" s="34" t="s">
        <v>172</v>
      </c>
      <c r="F131" t="s">
        <v>26</v>
      </c>
      <c r="G131" t="s">
        <v>11</v>
      </c>
      <c r="H131" t="s">
        <v>347</v>
      </c>
      <c r="I131" t="s">
        <v>966</v>
      </c>
      <c r="Q131" s="30">
        <v>45205</v>
      </c>
      <c r="R131" t="s">
        <v>177</v>
      </c>
      <c r="S131" s="31">
        <v>0.51041666666424135</v>
      </c>
      <c r="T131" s="31">
        <v>0.5625</v>
      </c>
      <c r="U131" s="34" t="s">
        <v>172</v>
      </c>
      <c r="V131" t="s">
        <v>26</v>
      </c>
      <c r="W131" t="s">
        <v>11</v>
      </c>
      <c r="X131" s="80" t="str">
        <f t="shared" si="10"/>
        <v>Yay!</v>
      </c>
      <c r="Y131" t="str">
        <f t="shared" si="9"/>
        <v>45205SPI3 - Mark Messier Arena0.51041666666424116C Game 1</v>
      </c>
      <c r="Z131" t="str">
        <f t="shared" si="11"/>
        <v>45205SPI3 - Mark Messier Arena0.51041666666424116C Game 1</v>
      </c>
    </row>
    <row r="132" spans="1:26">
      <c r="A132" s="30">
        <v>45205</v>
      </c>
      <c r="B132" t="s">
        <v>217</v>
      </c>
      <c r="C132" s="31">
        <v>0.61458333333333337</v>
      </c>
      <c r="D132" s="31">
        <v>0.66666666666666663</v>
      </c>
      <c r="E132" s="32">
        <v>5.2083333333333336E-2</v>
      </c>
      <c r="F132" t="s">
        <v>41</v>
      </c>
      <c r="G132" t="s">
        <v>11</v>
      </c>
      <c r="H132" t="s">
        <v>1026</v>
      </c>
      <c r="I132" t="s">
        <v>1014</v>
      </c>
      <c r="K132" s="73">
        <v>1</v>
      </c>
      <c r="L132" s="74" t="s">
        <v>347</v>
      </c>
      <c r="M132" s="79">
        <f>COUNTIF($H$131:$I$139,K132)</f>
        <v>0</v>
      </c>
      <c r="Q132" s="30">
        <v>45205</v>
      </c>
      <c r="R132" t="s">
        <v>217</v>
      </c>
      <c r="S132" s="31">
        <v>0.61458333333333337</v>
      </c>
      <c r="T132" s="31">
        <v>0.66666666666666663</v>
      </c>
      <c r="U132" s="32">
        <v>5.2083333333333336E-2</v>
      </c>
      <c r="V132" t="s">
        <v>41</v>
      </c>
      <c r="W132" t="s">
        <v>11</v>
      </c>
      <c r="X132" s="80" t="str">
        <f t="shared" si="10"/>
        <v>Yay!</v>
      </c>
      <c r="Y132" t="str">
        <f t="shared" si="9"/>
        <v>45205Calahoo0.61458333333333316C Game 2</v>
      </c>
      <c r="Z132" t="str">
        <f t="shared" si="11"/>
        <v>45205Calahoo0.61458333333333316C Game 2</v>
      </c>
    </row>
    <row r="133" spans="1:26">
      <c r="A133" s="50">
        <v>45205</v>
      </c>
      <c r="B133" s="7" t="s">
        <v>174</v>
      </c>
      <c r="C133" s="51">
        <v>0.69791666666666663</v>
      </c>
      <c r="D133" s="51">
        <v>0.75</v>
      </c>
      <c r="E133" s="52">
        <v>5.208333333333337E-2</v>
      </c>
      <c r="F133" s="7" t="s">
        <v>56</v>
      </c>
      <c r="G133" s="7" t="s">
        <v>11</v>
      </c>
      <c r="H133" s="7" t="s">
        <v>977</v>
      </c>
      <c r="I133" s="7" t="s">
        <v>993</v>
      </c>
      <c r="K133" s="75">
        <v>2</v>
      </c>
      <c r="L133" s="76" t="s">
        <v>977</v>
      </c>
      <c r="M133" s="80">
        <f t="shared" ref="M133:M137" si="16">COUNTIF($H$131:$I$139,K133)</f>
        <v>0</v>
      </c>
      <c r="O133" s="82" t="s">
        <v>1149</v>
      </c>
      <c r="Q133" s="30">
        <v>45205</v>
      </c>
      <c r="R133" t="s">
        <v>174</v>
      </c>
      <c r="S133" s="31">
        <v>0.69791666666666663</v>
      </c>
      <c r="T133" s="31">
        <v>0.75</v>
      </c>
      <c r="U133" s="32">
        <v>5.208333333333337E-2</v>
      </c>
      <c r="V133" t="s">
        <v>56</v>
      </c>
      <c r="W133" t="s">
        <v>11</v>
      </c>
      <c r="X133" s="80" t="str">
        <f t="shared" si="10"/>
        <v>Yay!</v>
      </c>
      <c r="Y133" t="str">
        <f t="shared" si="9"/>
        <v>45205RQB0.69791666666666716C Game 3</v>
      </c>
      <c r="Z133" t="str">
        <f t="shared" si="11"/>
        <v>45205RQB0.69791666666666716C Game 3</v>
      </c>
    </row>
    <row r="134" spans="1:26">
      <c r="A134" s="30">
        <v>45206</v>
      </c>
      <c r="B134" t="s">
        <v>176</v>
      </c>
      <c r="C134" s="31">
        <v>0.36458333333575865</v>
      </c>
      <c r="D134" s="31">
        <v>0.41666666666424135</v>
      </c>
      <c r="E134" s="34" t="s">
        <v>172</v>
      </c>
      <c r="F134" t="s">
        <v>70</v>
      </c>
      <c r="G134" t="s">
        <v>11</v>
      </c>
      <c r="H134" t="s">
        <v>966</v>
      </c>
      <c r="I134" t="s">
        <v>993</v>
      </c>
      <c r="K134" s="75">
        <v>3</v>
      </c>
      <c r="L134" s="76" t="s">
        <v>993</v>
      </c>
      <c r="M134" s="80">
        <f t="shared" si="16"/>
        <v>0</v>
      </c>
      <c r="O134" s="82" t="s">
        <v>1150</v>
      </c>
      <c r="Q134" s="30">
        <v>45206</v>
      </c>
      <c r="R134" t="s">
        <v>176</v>
      </c>
      <c r="S134" s="31">
        <v>0.36458333333575865</v>
      </c>
      <c r="T134" s="31">
        <v>0.41666666666424135</v>
      </c>
      <c r="U134" s="34" t="s">
        <v>172</v>
      </c>
      <c r="V134" t="s">
        <v>70</v>
      </c>
      <c r="W134" t="s">
        <v>11</v>
      </c>
      <c r="X134" s="80" t="str">
        <f t="shared" si="10"/>
        <v>Yay!</v>
      </c>
      <c r="Y134" t="str">
        <f t="shared" ref="Y134:Y176" si="17">A134&amp;B134&amp;C134&amp;F134</f>
        <v>45206SPI2 - Troy Murray Arena0.36458333333575916C Game 4</v>
      </c>
      <c r="Z134" t="str">
        <f t="shared" si="11"/>
        <v>45206SPI2 - Troy Murray Arena0.36458333333575916C Game 4</v>
      </c>
    </row>
    <row r="135" spans="1:26">
      <c r="A135" s="30">
        <v>45206</v>
      </c>
      <c r="B135" t="s">
        <v>217</v>
      </c>
      <c r="C135" s="31">
        <v>0.46875</v>
      </c>
      <c r="D135" s="31">
        <v>0.52083333333333337</v>
      </c>
      <c r="E135" s="32">
        <v>5.2083333333333336E-2</v>
      </c>
      <c r="F135" t="s">
        <v>84</v>
      </c>
      <c r="G135" t="s">
        <v>11</v>
      </c>
      <c r="H135" t="s">
        <v>347</v>
      </c>
      <c r="I135" t="s">
        <v>1026</v>
      </c>
      <c r="K135" s="75">
        <v>4</v>
      </c>
      <c r="L135" s="76" t="s">
        <v>966</v>
      </c>
      <c r="M135" s="80">
        <f t="shared" si="16"/>
        <v>0</v>
      </c>
      <c r="O135" s="82" t="s">
        <v>1151</v>
      </c>
      <c r="Q135" s="30">
        <v>45206</v>
      </c>
      <c r="R135" t="s">
        <v>217</v>
      </c>
      <c r="S135" s="31">
        <v>0.42708333333333331</v>
      </c>
      <c r="T135" s="31">
        <v>0.47916666666666669</v>
      </c>
      <c r="U135" s="32">
        <v>5.2083333333333336E-2</v>
      </c>
      <c r="V135" t="s">
        <v>84</v>
      </c>
      <c r="W135" t="s">
        <v>11</v>
      </c>
      <c r="X135" s="80" t="str">
        <f t="shared" ref="X135:X176" si="18">IF(Y135=Z135,"Yay!","HELP")</f>
        <v>HELP</v>
      </c>
      <c r="Y135" t="str">
        <f t="shared" si="17"/>
        <v>45206Calahoo0.4687516C Game 5</v>
      </c>
      <c r="Z135" t="str">
        <f t="shared" ref="Z135:Z176" si="19">Q135&amp;R135&amp;S135&amp;V135</f>
        <v>45206Calahoo0.42708333333333316C Game 5</v>
      </c>
    </row>
    <row r="136" spans="1:26">
      <c r="A136" s="50">
        <v>45206</v>
      </c>
      <c r="B136" s="7" t="s">
        <v>176</v>
      </c>
      <c r="C136" s="51">
        <v>0.42708333333575865</v>
      </c>
      <c r="D136" s="51">
        <v>0.47916666666424135</v>
      </c>
      <c r="E136" s="53" t="s">
        <v>172</v>
      </c>
      <c r="F136" s="7" t="s">
        <v>98</v>
      </c>
      <c r="G136" s="7" t="s">
        <v>11</v>
      </c>
      <c r="H136" s="7" t="s">
        <v>977</v>
      </c>
      <c r="I136" s="7" t="s">
        <v>1014</v>
      </c>
      <c r="K136" s="75">
        <v>5</v>
      </c>
      <c r="L136" s="76" t="s">
        <v>1014</v>
      </c>
      <c r="M136" s="80">
        <f t="shared" si="16"/>
        <v>0</v>
      </c>
      <c r="O136" s="82" t="s">
        <v>1152</v>
      </c>
      <c r="Q136" s="30">
        <v>45206</v>
      </c>
      <c r="R136" t="s">
        <v>176</v>
      </c>
      <c r="S136" s="31">
        <v>0.42708333333575865</v>
      </c>
      <c r="T136" s="31">
        <v>0.47916666666424135</v>
      </c>
      <c r="U136" s="34" t="s">
        <v>172</v>
      </c>
      <c r="V136" t="s">
        <v>98</v>
      </c>
      <c r="W136" t="s">
        <v>11</v>
      </c>
      <c r="X136" s="80" t="str">
        <f t="shared" si="18"/>
        <v>Yay!</v>
      </c>
      <c r="Y136" t="str">
        <f t="shared" si="17"/>
        <v>45206SPI2 - Troy Murray Arena0.42708333333575916C Game 6</v>
      </c>
      <c r="Z136" t="str">
        <f t="shared" si="19"/>
        <v>45206SPI2 - Troy Murray Arena0.42708333333575916C Game 6</v>
      </c>
    </row>
    <row r="137" spans="1:26" ht="14.5" thickBot="1">
      <c r="A137" s="30">
        <v>45206</v>
      </c>
      <c r="B137" t="s">
        <v>217</v>
      </c>
      <c r="C137" s="31">
        <v>0.63541666666666663</v>
      </c>
      <c r="D137" s="31">
        <v>0.6875</v>
      </c>
      <c r="E137" s="32">
        <v>5.2083333333333336E-2</v>
      </c>
      <c r="F137" t="s">
        <v>220</v>
      </c>
      <c r="G137" t="s">
        <v>11</v>
      </c>
      <c r="H137" t="s">
        <v>1014</v>
      </c>
      <c r="I137" t="s">
        <v>966</v>
      </c>
      <c r="J137" t="s">
        <v>233</v>
      </c>
      <c r="K137" s="77">
        <v>6</v>
      </c>
      <c r="L137" s="78" t="s">
        <v>1026</v>
      </c>
      <c r="M137" s="81">
        <f t="shared" si="16"/>
        <v>0</v>
      </c>
      <c r="Q137" s="30">
        <v>45206</v>
      </c>
      <c r="R137" t="s">
        <v>217</v>
      </c>
      <c r="S137" s="31">
        <v>0.59375</v>
      </c>
      <c r="T137" s="31">
        <v>0.64583333333333337</v>
      </c>
      <c r="U137" s="32">
        <v>5.2083333333333336E-2</v>
      </c>
      <c r="V137" t="s">
        <v>220</v>
      </c>
      <c r="W137" t="s">
        <v>11</v>
      </c>
      <c r="X137" s="80" t="str">
        <f t="shared" si="18"/>
        <v>HELP</v>
      </c>
      <c r="Y137" t="str">
        <f t="shared" si="17"/>
        <v>45206Calahoo0.63541666666666716C Game 7</v>
      </c>
      <c r="Z137" t="str">
        <f t="shared" si="19"/>
        <v>45206Calahoo0.5937516C Game 7</v>
      </c>
    </row>
    <row r="138" spans="1:26">
      <c r="A138" s="30">
        <v>45206</v>
      </c>
      <c r="B138" t="s">
        <v>176</v>
      </c>
      <c r="C138" s="31">
        <v>0.70833333333333337</v>
      </c>
      <c r="D138" s="31">
        <v>0.76041666666424135</v>
      </c>
      <c r="E138" s="32">
        <v>5.2083333333333336E-2</v>
      </c>
      <c r="F138" t="s">
        <v>218</v>
      </c>
      <c r="G138" t="s">
        <v>11</v>
      </c>
      <c r="H138" t="s">
        <v>993</v>
      </c>
      <c r="I138" t="s">
        <v>347</v>
      </c>
      <c r="Q138" s="30">
        <v>45206</v>
      </c>
      <c r="R138" t="s">
        <v>176</v>
      </c>
      <c r="S138" s="31">
        <v>0.70833333333333337</v>
      </c>
      <c r="T138" s="31">
        <v>0.76041666666424135</v>
      </c>
      <c r="U138" s="32">
        <v>5.2083333333333336E-2</v>
      </c>
      <c r="V138" t="s">
        <v>218</v>
      </c>
      <c r="W138" t="s">
        <v>11</v>
      </c>
      <c r="X138" s="80" t="str">
        <f t="shared" si="18"/>
        <v>Yay!</v>
      </c>
      <c r="Y138" t="str">
        <f t="shared" si="17"/>
        <v>45206SPI2 - Troy Murray Arena0.70833333333333316C Game 8</v>
      </c>
      <c r="Z138" t="str">
        <f t="shared" si="19"/>
        <v>45206SPI2 - Troy Murray Arena0.70833333333333316C Game 8</v>
      </c>
    </row>
    <row r="139" spans="1:26">
      <c r="A139" s="50">
        <v>45206</v>
      </c>
      <c r="B139" s="7" t="s">
        <v>177</v>
      </c>
      <c r="C139" s="51">
        <v>0.73958333333575865</v>
      </c>
      <c r="D139" s="51">
        <v>0.79166666666424135</v>
      </c>
      <c r="E139" s="53" t="s">
        <v>172</v>
      </c>
      <c r="F139" s="7" t="s">
        <v>219</v>
      </c>
      <c r="G139" s="7" t="s">
        <v>11</v>
      </c>
      <c r="H139" s="7" t="s">
        <v>1026</v>
      </c>
      <c r="I139" s="7" t="s">
        <v>977</v>
      </c>
      <c r="Q139" s="30">
        <v>45206</v>
      </c>
      <c r="R139" t="s">
        <v>177</v>
      </c>
      <c r="S139" s="31">
        <v>0.73958333333575865</v>
      </c>
      <c r="T139" s="31">
        <v>0.79166666666424135</v>
      </c>
      <c r="U139" s="34" t="s">
        <v>172</v>
      </c>
      <c r="V139" t="s">
        <v>219</v>
      </c>
      <c r="W139" t="s">
        <v>11</v>
      </c>
      <c r="X139" s="80" t="str">
        <f t="shared" si="18"/>
        <v>Yay!</v>
      </c>
      <c r="Y139" t="str">
        <f t="shared" si="17"/>
        <v>45206SPI3 - Mark Messier Arena0.73958333333575916C Game 9</v>
      </c>
      <c r="Z139" t="str">
        <f t="shared" si="19"/>
        <v>45206SPI3 - Mark Messier Arena0.73958333333575916C Game 9</v>
      </c>
    </row>
    <row r="140" spans="1:26">
      <c r="A140" s="30">
        <v>45207</v>
      </c>
      <c r="B140" t="s">
        <v>177</v>
      </c>
      <c r="C140" s="31">
        <v>0.45833333333333331</v>
      </c>
      <c r="D140" s="31">
        <v>0.52083333333333337</v>
      </c>
      <c r="E140" s="32">
        <v>6.25E-2</v>
      </c>
      <c r="F140" t="s">
        <v>144</v>
      </c>
      <c r="G140" t="s">
        <v>11</v>
      </c>
      <c r="H140" t="s">
        <v>1160</v>
      </c>
      <c r="I140" t="s">
        <v>1161</v>
      </c>
      <c r="Q140" s="30">
        <v>45207</v>
      </c>
      <c r="R140" t="s">
        <v>177</v>
      </c>
      <c r="S140" s="31">
        <v>0.45833333333333331</v>
      </c>
      <c r="T140" s="31">
        <v>0.52083333333333337</v>
      </c>
      <c r="U140" s="32">
        <v>6.25E-2</v>
      </c>
      <c r="V140" t="s">
        <v>144</v>
      </c>
      <c r="W140" t="s">
        <v>11</v>
      </c>
      <c r="X140" s="80" t="str">
        <f t="shared" si="18"/>
        <v>Yay!</v>
      </c>
      <c r="Y140" t="str">
        <f t="shared" si="17"/>
        <v>45207SPI3 - Mark Messier Arena0.45833333333333316C Final</v>
      </c>
      <c r="Z140" t="str">
        <f t="shared" si="19"/>
        <v>45207SPI3 - Mark Messier Arena0.45833333333333316C Final</v>
      </c>
    </row>
    <row r="141" spans="1:26" ht="14.5" thickBot="1">
      <c r="A141" s="30"/>
      <c r="C141" s="31"/>
      <c r="D141" s="31"/>
      <c r="E141" s="32"/>
      <c r="Q141" s="30"/>
      <c r="S141" s="31"/>
      <c r="T141" s="31"/>
      <c r="U141" s="32"/>
      <c r="X141" s="80" t="str">
        <f t="shared" si="18"/>
        <v>Yay!</v>
      </c>
      <c r="Y141" t="str">
        <f t="shared" si="17"/>
        <v/>
      </c>
      <c r="Z141" t="str">
        <f t="shared" si="19"/>
        <v/>
      </c>
    </row>
    <row r="142" spans="1:26">
      <c r="A142" s="30">
        <v>45205</v>
      </c>
      <c r="B142" t="s">
        <v>176</v>
      </c>
      <c r="C142" s="31">
        <v>0.5</v>
      </c>
      <c r="D142" s="31">
        <v>0.55208333333575865</v>
      </c>
      <c r="E142" s="32">
        <v>5.208333333333337E-2</v>
      </c>
      <c r="F142" t="s">
        <v>28</v>
      </c>
      <c r="G142" t="s">
        <v>13</v>
      </c>
      <c r="H142" t="s">
        <v>1060</v>
      </c>
      <c r="I142" t="s">
        <v>1040</v>
      </c>
      <c r="K142" s="73">
        <v>1</v>
      </c>
      <c r="L142" s="74" t="s">
        <v>1060</v>
      </c>
      <c r="M142" s="79">
        <f>COUNTIF($H$142:$I$147,K142)</f>
        <v>0</v>
      </c>
      <c r="Q142" s="30">
        <v>45205</v>
      </c>
      <c r="R142" t="s">
        <v>176</v>
      </c>
      <c r="S142" s="31">
        <v>0.5</v>
      </c>
      <c r="T142" s="31">
        <v>0.55208333333575865</v>
      </c>
      <c r="U142" s="34" t="s">
        <v>172</v>
      </c>
      <c r="V142" t="s">
        <v>28</v>
      </c>
      <c r="W142" t="s">
        <v>13</v>
      </c>
      <c r="X142" s="80" t="str">
        <f t="shared" si="18"/>
        <v>Yay!</v>
      </c>
      <c r="Y142" t="str">
        <f t="shared" si="17"/>
        <v>45205SPI2 - Troy Murray Arena0.519A Game 1</v>
      </c>
      <c r="Z142" t="str">
        <f t="shared" si="19"/>
        <v>45205SPI2 - Troy Murray Arena0.519A Game 1</v>
      </c>
    </row>
    <row r="143" spans="1:26">
      <c r="A143" s="50">
        <v>45205</v>
      </c>
      <c r="B143" s="7" t="s">
        <v>169</v>
      </c>
      <c r="C143" s="51">
        <v>0.58333333333575865</v>
      </c>
      <c r="D143" s="51">
        <v>0.64583333333575865</v>
      </c>
      <c r="E143" s="53" t="s">
        <v>170</v>
      </c>
      <c r="F143" s="7" t="s">
        <v>43</v>
      </c>
      <c r="G143" s="7" t="s">
        <v>13</v>
      </c>
      <c r="H143" s="7" t="s">
        <v>551</v>
      </c>
      <c r="I143" s="7" t="s">
        <v>1051</v>
      </c>
      <c r="K143" s="75">
        <v>2</v>
      </c>
      <c r="L143" s="76" t="s">
        <v>1040</v>
      </c>
      <c r="M143" s="80">
        <f t="shared" ref="M143:M145" si="20">COUNTIF($H$142:$I$147,K143)</f>
        <v>0</v>
      </c>
      <c r="O143" s="82" t="s">
        <v>1149</v>
      </c>
      <c r="Q143" s="30">
        <v>45205</v>
      </c>
      <c r="R143" t="s">
        <v>169</v>
      </c>
      <c r="S143" s="31">
        <v>0.58333333333575865</v>
      </c>
      <c r="T143" s="31">
        <v>0.64583333333575865</v>
      </c>
      <c r="U143" s="34" t="s">
        <v>170</v>
      </c>
      <c r="V143" t="s">
        <v>43</v>
      </c>
      <c r="W143" t="s">
        <v>13</v>
      </c>
      <c r="X143" s="80" t="str">
        <f t="shared" si="18"/>
        <v>Yay!</v>
      </c>
      <c r="Y143" t="str">
        <f t="shared" si="17"/>
        <v>45205Jarome Iginla Arena0.58333333333575919A Game 2</v>
      </c>
      <c r="Z143" t="str">
        <f t="shared" si="19"/>
        <v>45205Jarome Iginla Arena0.58333333333575919A Game 2</v>
      </c>
    </row>
    <row r="144" spans="1:26">
      <c r="A144" s="30">
        <v>45206</v>
      </c>
      <c r="B144" t="s">
        <v>175</v>
      </c>
      <c r="C144" s="91">
        <v>0.8125</v>
      </c>
      <c r="D144" s="91">
        <v>0.86458333333333337</v>
      </c>
      <c r="E144" s="34" t="s">
        <v>172</v>
      </c>
      <c r="F144" t="s">
        <v>57</v>
      </c>
      <c r="G144" t="s">
        <v>13</v>
      </c>
      <c r="H144" t="s">
        <v>1051</v>
      </c>
      <c r="I144" t="s">
        <v>1060</v>
      </c>
      <c r="K144" s="75">
        <v>3</v>
      </c>
      <c r="L144" s="76" t="s">
        <v>1051</v>
      </c>
      <c r="M144" s="80">
        <f t="shared" si="20"/>
        <v>0</v>
      </c>
      <c r="O144" s="82" t="s">
        <v>1150</v>
      </c>
      <c r="Q144" s="30">
        <v>45206</v>
      </c>
      <c r="R144" t="s">
        <v>175</v>
      </c>
      <c r="S144" s="31">
        <v>0.80208333333575865</v>
      </c>
      <c r="T144" s="31">
        <v>0.85416666666424135</v>
      </c>
      <c r="U144" s="34" t="s">
        <v>172</v>
      </c>
      <c r="V144" t="s">
        <v>57</v>
      </c>
      <c r="W144" t="s">
        <v>13</v>
      </c>
      <c r="X144" s="80" t="str">
        <f t="shared" si="18"/>
        <v>HELP</v>
      </c>
      <c r="Y144" t="str">
        <f t="shared" si="17"/>
        <v>45206SPI1 - Performance Arena0.812519A Game 3</v>
      </c>
      <c r="Z144" t="str">
        <f t="shared" si="19"/>
        <v>45206SPI1 - Performance Arena0.80208333333575919A Game 3</v>
      </c>
    </row>
    <row r="145" spans="1:26" ht="14.5" thickBot="1">
      <c r="A145" s="50">
        <v>45206</v>
      </c>
      <c r="B145" s="7" t="s">
        <v>175</v>
      </c>
      <c r="C145" s="92">
        <v>0.875</v>
      </c>
      <c r="D145" s="92">
        <v>0.92708333333333337</v>
      </c>
      <c r="E145" s="53" t="s">
        <v>172</v>
      </c>
      <c r="F145" s="7" t="s">
        <v>71</v>
      </c>
      <c r="G145" s="7" t="s">
        <v>13</v>
      </c>
      <c r="H145" s="7" t="s">
        <v>1040</v>
      </c>
      <c r="I145" s="7" t="s">
        <v>551</v>
      </c>
      <c r="K145" s="77">
        <v>4</v>
      </c>
      <c r="L145" s="78" t="s">
        <v>551</v>
      </c>
      <c r="M145" s="81">
        <f t="shared" si="20"/>
        <v>0</v>
      </c>
      <c r="O145" s="82" t="s">
        <v>1151</v>
      </c>
      <c r="Q145" s="30">
        <v>45206</v>
      </c>
      <c r="R145" t="s">
        <v>175</v>
      </c>
      <c r="S145" s="31">
        <v>0.86458333333575865</v>
      </c>
      <c r="T145" s="31">
        <v>0.91666666666424135</v>
      </c>
      <c r="U145" s="34" t="s">
        <v>172</v>
      </c>
      <c r="V145" t="s">
        <v>71</v>
      </c>
      <c r="W145" t="s">
        <v>13</v>
      </c>
      <c r="X145" s="80" t="str">
        <f t="shared" si="18"/>
        <v>HELP</v>
      </c>
      <c r="Y145" t="str">
        <f t="shared" si="17"/>
        <v>45206SPI1 - Performance Arena0.87519A Game 4</v>
      </c>
      <c r="Z145" t="str">
        <f t="shared" si="19"/>
        <v>45206SPI1 - Performance Arena0.86458333333575919A Game 4</v>
      </c>
    </row>
    <row r="146" spans="1:26">
      <c r="A146" s="30">
        <v>45207</v>
      </c>
      <c r="B146" t="s">
        <v>174</v>
      </c>
      <c r="C146" s="31">
        <v>0.35416666666666669</v>
      </c>
      <c r="D146" s="31">
        <v>0.40625</v>
      </c>
      <c r="E146" s="32">
        <v>5.2083333333333315E-2</v>
      </c>
      <c r="F146" t="s">
        <v>85</v>
      </c>
      <c r="G146" t="s">
        <v>13</v>
      </c>
      <c r="H146" t="s">
        <v>1051</v>
      </c>
      <c r="I146" t="s">
        <v>1040</v>
      </c>
      <c r="O146" s="82" t="s">
        <v>1152</v>
      </c>
      <c r="Q146" s="30">
        <v>45207</v>
      </c>
      <c r="R146" t="s">
        <v>174</v>
      </c>
      <c r="S146" s="31">
        <v>0.35416666666666669</v>
      </c>
      <c r="T146" s="31">
        <v>0.40625</v>
      </c>
      <c r="U146" s="32">
        <v>5.2083333333333315E-2</v>
      </c>
      <c r="V146" t="s">
        <v>85</v>
      </c>
      <c r="W146" t="s">
        <v>13</v>
      </c>
      <c r="X146" s="80" t="str">
        <f t="shared" si="18"/>
        <v>Yay!</v>
      </c>
      <c r="Y146" t="str">
        <f t="shared" si="17"/>
        <v>45207RQB0.35416666666666719A Game 5</v>
      </c>
      <c r="Z146" t="str">
        <f t="shared" si="19"/>
        <v>45207RQB0.35416666666666719A Game 5</v>
      </c>
    </row>
    <row r="147" spans="1:26">
      <c r="A147" s="50">
        <v>45207</v>
      </c>
      <c r="B147" s="7" t="s">
        <v>174</v>
      </c>
      <c r="C147" s="51">
        <v>0.41666666666666669</v>
      </c>
      <c r="D147" s="51">
        <v>0.46875</v>
      </c>
      <c r="E147" s="52">
        <v>5.2083333333333315E-2</v>
      </c>
      <c r="F147" s="7" t="s">
        <v>99</v>
      </c>
      <c r="G147" s="7" t="s">
        <v>13</v>
      </c>
      <c r="H147" s="7" t="s">
        <v>1060</v>
      </c>
      <c r="I147" s="7" t="s">
        <v>551</v>
      </c>
      <c r="Q147" s="30">
        <v>45207</v>
      </c>
      <c r="R147" t="s">
        <v>174</v>
      </c>
      <c r="S147" s="31">
        <v>0.41666666666666669</v>
      </c>
      <c r="T147" s="31">
        <v>0.46875</v>
      </c>
      <c r="U147" s="32">
        <v>5.2083333333333315E-2</v>
      </c>
      <c r="V147" t="s">
        <v>99</v>
      </c>
      <c r="W147" t="s">
        <v>13</v>
      </c>
      <c r="X147" s="80" t="str">
        <f t="shared" si="18"/>
        <v>Yay!</v>
      </c>
      <c r="Y147" t="str">
        <f t="shared" si="17"/>
        <v>45207RQB0.41666666666666719A Game 6</v>
      </c>
      <c r="Z147" t="str">
        <f t="shared" si="19"/>
        <v>45207RQB0.41666666666666719A Game 6</v>
      </c>
    </row>
    <row r="148" spans="1:26">
      <c r="A148" s="30">
        <v>45207</v>
      </c>
      <c r="B148" t="s">
        <v>177</v>
      </c>
      <c r="C148" s="89">
        <v>0.76041666666666663</v>
      </c>
      <c r="D148" s="89">
        <v>0.82291666666666663</v>
      </c>
      <c r="E148" s="32">
        <v>6.25E-2</v>
      </c>
      <c r="F148" t="s">
        <v>111</v>
      </c>
      <c r="G148" t="s">
        <v>13</v>
      </c>
      <c r="H148" t="s">
        <v>1160</v>
      </c>
      <c r="I148" t="s">
        <v>1161</v>
      </c>
      <c r="Q148" s="30">
        <v>45207</v>
      </c>
      <c r="R148" t="s">
        <v>177</v>
      </c>
      <c r="S148" s="31">
        <v>0.75</v>
      </c>
      <c r="T148" s="31">
        <v>0.8125</v>
      </c>
      <c r="U148" s="32">
        <v>6.25E-2</v>
      </c>
      <c r="V148" t="s">
        <v>111</v>
      </c>
      <c r="W148" t="s">
        <v>13</v>
      </c>
      <c r="X148" s="80" t="str">
        <f t="shared" si="18"/>
        <v>HELP</v>
      </c>
      <c r="Y148" t="str">
        <f t="shared" si="17"/>
        <v>45207SPI3 - Mark Messier Arena0.76041666666666719A Final</v>
      </c>
      <c r="Z148" t="str">
        <f t="shared" si="19"/>
        <v>45207SPI3 - Mark Messier Arena0.7519A Final</v>
      </c>
    </row>
    <row r="149" spans="1:26">
      <c r="A149" s="30"/>
      <c r="C149" s="31"/>
      <c r="D149" s="31"/>
      <c r="E149" s="32"/>
      <c r="Q149" s="30"/>
      <c r="S149" s="31"/>
      <c r="T149" s="31"/>
      <c r="U149" s="32"/>
      <c r="X149" s="80" t="str">
        <f t="shared" si="18"/>
        <v>Yay!</v>
      </c>
      <c r="Y149" t="str">
        <f t="shared" si="17"/>
        <v/>
      </c>
      <c r="Z149" t="str">
        <f t="shared" si="19"/>
        <v/>
      </c>
    </row>
    <row r="150" spans="1:26">
      <c r="A150" s="30">
        <v>45206</v>
      </c>
      <c r="B150" t="s">
        <v>175</v>
      </c>
      <c r="C150" s="31">
        <v>0.73958333333575865</v>
      </c>
      <c r="D150" s="31">
        <v>0.80208333333333337</v>
      </c>
      <c r="E150" s="32">
        <v>6.25E-2</v>
      </c>
      <c r="F150" t="s">
        <v>27</v>
      </c>
      <c r="G150" t="s">
        <v>12</v>
      </c>
      <c r="H150" t="s">
        <v>1162</v>
      </c>
      <c r="O150" t="s">
        <v>233</v>
      </c>
      <c r="Q150" s="30">
        <v>45206</v>
      </c>
      <c r="R150" t="s">
        <v>175</v>
      </c>
      <c r="S150" s="31">
        <v>0.73958333333575865</v>
      </c>
      <c r="T150" s="31">
        <v>0.79166666666424135</v>
      </c>
      <c r="U150" s="34" t="s">
        <v>172</v>
      </c>
      <c r="V150" t="s">
        <v>27</v>
      </c>
      <c r="W150" t="s">
        <v>12</v>
      </c>
      <c r="X150" s="80" t="str">
        <f t="shared" si="18"/>
        <v>Yay!</v>
      </c>
      <c r="Y150" t="str">
        <f t="shared" si="17"/>
        <v>45206SPI1 - Performance Arena0.73958333333575919AA Game 1</v>
      </c>
      <c r="Z150" t="str">
        <f t="shared" si="19"/>
        <v>45206SPI1 - Performance Arena0.73958333333575919AA Game 1</v>
      </c>
    </row>
    <row r="151" spans="1:26">
      <c r="A151" s="30">
        <v>45207</v>
      </c>
      <c r="B151" t="s">
        <v>177</v>
      </c>
      <c r="C151" s="31">
        <v>0.83333333333333337</v>
      </c>
      <c r="D151" s="31">
        <v>0.88541666666666663</v>
      </c>
      <c r="E151" s="32">
        <v>5.2083333333333336E-2</v>
      </c>
      <c r="F151" t="s">
        <v>154</v>
      </c>
      <c r="G151" t="s">
        <v>12</v>
      </c>
      <c r="H151" t="s">
        <v>1162</v>
      </c>
      <c r="Q151" s="30">
        <v>45207</v>
      </c>
      <c r="R151" t="s">
        <v>177</v>
      </c>
      <c r="S151" s="31">
        <v>0.82291666666666663</v>
      </c>
      <c r="T151" s="31">
        <v>0.875</v>
      </c>
      <c r="U151" s="32">
        <v>5.2083333333333336E-2</v>
      </c>
      <c r="V151" t="s">
        <v>154</v>
      </c>
      <c r="W151" t="s">
        <v>12</v>
      </c>
      <c r="X151" s="80" t="str">
        <f t="shared" si="18"/>
        <v>HELP</v>
      </c>
      <c r="Y151" t="str">
        <f t="shared" si="17"/>
        <v>45207SPI3 - Mark Messier Arena0.83333333333333319AA Game 2</v>
      </c>
      <c r="Z151" t="str">
        <f t="shared" si="19"/>
        <v>45207SPI3 - Mark Messier Arena0.82291666666666719AA Game 2</v>
      </c>
    </row>
    <row r="152" spans="1:26">
      <c r="A152" s="30"/>
      <c r="C152" s="31"/>
      <c r="D152" s="31"/>
      <c r="E152" s="32"/>
      <c r="Q152" s="30"/>
      <c r="S152" s="31"/>
      <c r="T152" s="31"/>
      <c r="U152" s="32"/>
      <c r="X152" s="80" t="str">
        <f t="shared" si="18"/>
        <v>Yay!</v>
      </c>
      <c r="Y152" t="str">
        <f t="shared" si="17"/>
        <v/>
      </c>
      <c r="Z152" t="str">
        <f t="shared" si="19"/>
        <v/>
      </c>
    </row>
    <row r="153" spans="1:26" ht="14.5" thickBot="1">
      <c r="A153" s="30">
        <v>45205</v>
      </c>
      <c r="B153" t="s">
        <v>175</v>
      </c>
      <c r="C153" s="31">
        <v>0.5</v>
      </c>
      <c r="D153" s="31">
        <v>0.55208333333575865</v>
      </c>
      <c r="E153" s="34" t="s">
        <v>172</v>
      </c>
      <c r="F153" t="s">
        <v>196</v>
      </c>
      <c r="G153" t="s">
        <v>14</v>
      </c>
      <c r="H153" t="s">
        <v>1133</v>
      </c>
      <c r="I153" t="s">
        <v>1102</v>
      </c>
      <c r="Q153" s="30">
        <v>45205</v>
      </c>
      <c r="R153" t="s">
        <v>175</v>
      </c>
      <c r="S153" s="31">
        <v>0.5</v>
      </c>
      <c r="T153" s="31">
        <v>0.55208333333575865</v>
      </c>
      <c r="U153" s="34" t="s">
        <v>172</v>
      </c>
      <c r="V153" t="s">
        <v>196</v>
      </c>
      <c r="W153" t="s">
        <v>14</v>
      </c>
      <c r="X153" s="80" t="str">
        <f t="shared" si="18"/>
        <v>Yay!</v>
      </c>
      <c r="Y153" t="str">
        <f t="shared" si="17"/>
        <v>45205SPI1 - Performance Arena0.519B Game 1</v>
      </c>
      <c r="Z153" t="str">
        <f t="shared" si="19"/>
        <v>45205SPI1 - Performance Arena0.519B Game 1</v>
      </c>
    </row>
    <row r="154" spans="1:26">
      <c r="A154" s="30">
        <v>45205</v>
      </c>
      <c r="B154" t="s">
        <v>174</v>
      </c>
      <c r="C154" s="31">
        <v>0.51041666666666663</v>
      </c>
      <c r="D154" s="31">
        <v>0.5625</v>
      </c>
      <c r="E154" s="34" t="s">
        <v>172</v>
      </c>
      <c r="F154" t="s">
        <v>44</v>
      </c>
      <c r="G154" t="s">
        <v>14</v>
      </c>
      <c r="H154" t="s">
        <v>1125</v>
      </c>
      <c r="I154" t="s">
        <v>1111</v>
      </c>
      <c r="K154" s="73">
        <v>1</v>
      </c>
      <c r="L154" s="74" t="s">
        <v>1133</v>
      </c>
      <c r="M154" s="79">
        <f>COUNTIF($H$153:$I$161,K154)</f>
        <v>0</v>
      </c>
      <c r="Q154" s="30">
        <v>45205</v>
      </c>
      <c r="R154" t="s">
        <v>174</v>
      </c>
      <c r="S154" s="31">
        <v>0.51041666666666663</v>
      </c>
      <c r="T154" s="31">
        <v>0.5625</v>
      </c>
      <c r="U154" s="32">
        <v>5.208333333333337E-2</v>
      </c>
      <c r="V154" t="s">
        <v>44</v>
      </c>
      <c r="W154" t="s">
        <v>14</v>
      </c>
      <c r="X154" s="80" t="str">
        <f t="shared" si="18"/>
        <v>Yay!</v>
      </c>
      <c r="Y154" t="str">
        <f t="shared" si="17"/>
        <v>45205RQB0.51041666666666719B Game 2</v>
      </c>
      <c r="Z154" t="str">
        <f t="shared" si="19"/>
        <v>45205RQB0.51041666666666719B Game 2</v>
      </c>
    </row>
    <row r="155" spans="1:26">
      <c r="A155" s="50">
        <v>45205</v>
      </c>
      <c r="B155" s="7" t="s">
        <v>173</v>
      </c>
      <c r="C155" s="51">
        <v>0.60416666666666663</v>
      </c>
      <c r="D155" s="51">
        <v>0.65625</v>
      </c>
      <c r="E155" s="52">
        <v>5.2083333333333336E-2</v>
      </c>
      <c r="F155" s="7" t="s">
        <v>195</v>
      </c>
      <c r="G155" s="7" t="s">
        <v>14</v>
      </c>
      <c r="H155" s="7" t="s">
        <v>1079</v>
      </c>
      <c r="I155" s="7" t="s">
        <v>1091</v>
      </c>
      <c r="K155" s="75">
        <v>2</v>
      </c>
      <c r="L155" s="76" t="s">
        <v>1079</v>
      </c>
      <c r="M155" s="80">
        <f t="shared" ref="M155:M159" si="21">COUNTIF($H$153:$I$161,K155)</f>
        <v>0</v>
      </c>
      <c r="O155" s="82" t="s">
        <v>1149</v>
      </c>
      <c r="Q155" s="30">
        <v>45205</v>
      </c>
      <c r="R155" t="s">
        <v>173</v>
      </c>
      <c r="S155" s="31">
        <v>0.60416666666666663</v>
      </c>
      <c r="T155" s="31">
        <v>0.65625</v>
      </c>
      <c r="U155" s="32">
        <v>5.2083333333333336E-2</v>
      </c>
      <c r="V155" t="s">
        <v>195</v>
      </c>
      <c r="W155" t="s">
        <v>14</v>
      </c>
      <c r="X155" s="80" t="str">
        <f t="shared" si="18"/>
        <v>Yay!</v>
      </c>
      <c r="Y155" t="str">
        <f t="shared" si="17"/>
        <v>45205Kinex Arena0.60416666666666719B Game 3</v>
      </c>
      <c r="Z155" t="str">
        <f t="shared" si="19"/>
        <v>45205Kinex Arena0.60416666666666719B Game 3</v>
      </c>
    </row>
    <row r="156" spans="1:26">
      <c r="A156" s="30">
        <v>45206</v>
      </c>
      <c r="B156" t="s">
        <v>175</v>
      </c>
      <c r="C156" s="31">
        <v>0.3125</v>
      </c>
      <c r="D156" s="31">
        <v>0.36458333333333331</v>
      </c>
      <c r="E156" s="32">
        <v>5.2083333333333336E-2</v>
      </c>
      <c r="F156" t="s">
        <v>193</v>
      </c>
      <c r="G156" t="s">
        <v>14</v>
      </c>
      <c r="H156" t="s">
        <v>1102</v>
      </c>
      <c r="I156" t="s">
        <v>1091</v>
      </c>
      <c r="K156" s="75">
        <v>3</v>
      </c>
      <c r="L156" s="76" t="s">
        <v>1091</v>
      </c>
      <c r="M156" s="80">
        <f t="shared" si="21"/>
        <v>0</v>
      </c>
      <c r="O156" s="82" t="s">
        <v>1150</v>
      </c>
      <c r="Q156" s="30">
        <v>45206</v>
      </c>
      <c r="R156" t="s">
        <v>175</v>
      </c>
      <c r="S156" s="31">
        <v>0.3125</v>
      </c>
      <c r="T156" s="31">
        <v>0.36458333333333331</v>
      </c>
      <c r="U156" s="32">
        <v>5.2083333333333336E-2</v>
      </c>
      <c r="V156" t="s">
        <v>193</v>
      </c>
      <c r="W156" t="s">
        <v>14</v>
      </c>
      <c r="X156" s="80" t="str">
        <f t="shared" si="18"/>
        <v>Yay!</v>
      </c>
      <c r="Y156" t="str">
        <f t="shared" si="17"/>
        <v>45206SPI1 - Performance Arena0.312519B Game 4</v>
      </c>
      <c r="Z156" t="str">
        <f t="shared" si="19"/>
        <v>45206SPI1 - Performance Arena0.312519B Game 4</v>
      </c>
    </row>
    <row r="157" spans="1:26">
      <c r="A157" s="30">
        <v>45206</v>
      </c>
      <c r="B157" t="s">
        <v>175</v>
      </c>
      <c r="C157" s="31">
        <v>0.375</v>
      </c>
      <c r="D157" s="31">
        <v>0.42708333333333331</v>
      </c>
      <c r="E157" s="32">
        <v>5.2083333333333336E-2</v>
      </c>
      <c r="F157" t="s">
        <v>194</v>
      </c>
      <c r="G157" t="s">
        <v>14</v>
      </c>
      <c r="H157" t="s">
        <v>1079</v>
      </c>
      <c r="I157" t="s">
        <v>1111</v>
      </c>
      <c r="K157" s="75">
        <v>4</v>
      </c>
      <c r="L157" s="76" t="s">
        <v>1102</v>
      </c>
      <c r="M157" s="80">
        <f t="shared" si="21"/>
        <v>0</v>
      </c>
      <c r="O157" s="82" t="s">
        <v>1151</v>
      </c>
      <c r="Q157" s="30">
        <v>45206</v>
      </c>
      <c r="R157" t="s">
        <v>175</v>
      </c>
      <c r="S157" s="31">
        <v>0.375</v>
      </c>
      <c r="T157" s="31">
        <v>0.42708333333333331</v>
      </c>
      <c r="U157" s="32">
        <v>5.2083333333333336E-2</v>
      </c>
      <c r="V157" t="s">
        <v>194</v>
      </c>
      <c r="W157" t="s">
        <v>14</v>
      </c>
      <c r="X157" s="80" t="str">
        <f t="shared" si="18"/>
        <v>Yay!</v>
      </c>
      <c r="Y157" t="str">
        <f t="shared" si="17"/>
        <v>45206SPI1 - Performance Arena0.37519B Game 5</v>
      </c>
      <c r="Z157" t="str">
        <f t="shared" si="19"/>
        <v>45206SPI1 - Performance Arena0.37519B Game 5</v>
      </c>
    </row>
    <row r="158" spans="1:26">
      <c r="A158" s="50">
        <v>45206</v>
      </c>
      <c r="B158" s="7" t="s">
        <v>175</v>
      </c>
      <c r="C158" s="51">
        <v>0.4375</v>
      </c>
      <c r="D158" s="51">
        <v>0.48958333333333331</v>
      </c>
      <c r="E158" s="52">
        <v>5.2083333333333336E-2</v>
      </c>
      <c r="F158" s="7" t="s">
        <v>181</v>
      </c>
      <c r="G158" s="7" t="s">
        <v>14</v>
      </c>
      <c r="H158" s="7" t="s">
        <v>1133</v>
      </c>
      <c r="I158" s="7" t="s">
        <v>1125</v>
      </c>
      <c r="K158" s="75">
        <v>5</v>
      </c>
      <c r="L158" s="76" t="s">
        <v>1111</v>
      </c>
      <c r="M158" s="80">
        <f t="shared" si="21"/>
        <v>0</v>
      </c>
      <c r="O158" s="82" t="s">
        <v>1152</v>
      </c>
      <c r="Q158" s="30">
        <v>45206</v>
      </c>
      <c r="R158" t="s">
        <v>175</v>
      </c>
      <c r="S158" s="31">
        <v>0.4375</v>
      </c>
      <c r="T158" s="31">
        <v>0.48958333333333331</v>
      </c>
      <c r="U158" s="32">
        <v>5.2083333333333336E-2</v>
      </c>
      <c r="V158" t="s">
        <v>181</v>
      </c>
      <c r="W158" t="s">
        <v>14</v>
      </c>
      <c r="X158" s="80" t="str">
        <f t="shared" si="18"/>
        <v>Yay!</v>
      </c>
      <c r="Y158" t="str">
        <f t="shared" si="17"/>
        <v>45206SPI1 - Performance Arena0.437519B Game 6</v>
      </c>
      <c r="Z158" t="str">
        <f t="shared" si="19"/>
        <v>45206SPI1 - Performance Arena0.437519B Game 6</v>
      </c>
    </row>
    <row r="159" spans="1:26" ht="14.5" thickBot="1">
      <c r="A159" s="30">
        <v>45207</v>
      </c>
      <c r="B159" t="s">
        <v>176</v>
      </c>
      <c r="C159" s="31">
        <v>0.375</v>
      </c>
      <c r="D159" s="31">
        <v>0.42708333333333331</v>
      </c>
      <c r="E159" s="32">
        <v>5.2083333333333336E-2</v>
      </c>
      <c r="F159" t="s">
        <v>205</v>
      </c>
      <c r="G159" t="s">
        <v>14</v>
      </c>
      <c r="H159" s="19" t="s">
        <v>1091</v>
      </c>
      <c r="I159" s="19" t="s">
        <v>1133</v>
      </c>
      <c r="K159" s="77">
        <v>6</v>
      </c>
      <c r="L159" s="78" t="s">
        <v>1125</v>
      </c>
      <c r="M159" s="81">
        <f t="shared" si="21"/>
        <v>0</v>
      </c>
      <c r="Q159" s="30">
        <v>45207</v>
      </c>
      <c r="R159" t="s">
        <v>176</v>
      </c>
      <c r="S159" s="31">
        <v>0.375</v>
      </c>
      <c r="T159" s="31">
        <v>0.42708333333333331</v>
      </c>
      <c r="U159" s="32">
        <v>5.2083333333333336E-2</v>
      </c>
      <c r="V159" t="s">
        <v>205</v>
      </c>
      <c r="W159" t="s">
        <v>14</v>
      </c>
      <c r="X159" s="80" t="str">
        <f t="shared" si="18"/>
        <v>Yay!</v>
      </c>
      <c r="Y159" t="str">
        <f t="shared" si="17"/>
        <v>45207SPI2 - Troy Murray Arena0.37519B Game 7</v>
      </c>
      <c r="Z159" t="str">
        <f t="shared" si="19"/>
        <v>45207SPI2 - Troy Murray Arena0.37519B Game 7</v>
      </c>
    </row>
    <row r="160" spans="1:26">
      <c r="A160" s="30">
        <v>45207</v>
      </c>
      <c r="B160" t="s">
        <v>176</v>
      </c>
      <c r="C160" s="31">
        <v>0.4375</v>
      </c>
      <c r="D160" s="31">
        <v>0.48958333333333331</v>
      </c>
      <c r="E160" s="32">
        <v>5.2083333333333336E-2</v>
      </c>
      <c r="F160" t="s">
        <v>206</v>
      </c>
      <c r="G160" t="s">
        <v>14</v>
      </c>
      <c r="H160" s="19" t="s">
        <v>1111</v>
      </c>
      <c r="I160" s="19" t="s">
        <v>1102</v>
      </c>
      <c r="Q160" s="30">
        <v>45207</v>
      </c>
      <c r="R160" t="s">
        <v>176</v>
      </c>
      <c r="S160" s="31">
        <v>0.4375</v>
      </c>
      <c r="T160" s="31">
        <v>0.48958333333333331</v>
      </c>
      <c r="U160" s="32">
        <v>5.2083333333333336E-2</v>
      </c>
      <c r="V160" t="s">
        <v>206</v>
      </c>
      <c r="W160" t="s">
        <v>14</v>
      </c>
      <c r="X160" s="80" t="str">
        <f t="shared" si="18"/>
        <v>Yay!</v>
      </c>
      <c r="Y160" t="str">
        <f t="shared" si="17"/>
        <v>45207SPI2 - Troy Murray Arena0.437519B Game 8</v>
      </c>
      <c r="Z160" t="str">
        <f t="shared" si="19"/>
        <v>45207SPI2 - Troy Murray Arena0.437519B Game 8</v>
      </c>
    </row>
    <row r="161" spans="1:26">
      <c r="A161" s="50">
        <v>45207</v>
      </c>
      <c r="B161" s="7" t="s">
        <v>174</v>
      </c>
      <c r="C161" s="51">
        <v>0.47916666666666669</v>
      </c>
      <c r="D161" s="51">
        <v>0.53125</v>
      </c>
      <c r="E161" s="52">
        <v>5.2083333333333315E-2</v>
      </c>
      <c r="F161" s="7" t="s">
        <v>182</v>
      </c>
      <c r="G161" s="7" t="s">
        <v>14</v>
      </c>
      <c r="H161" s="7" t="s">
        <v>1125</v>
      </c>
      <c r="I161" s="7" t="s">
        <v>1079</v>
      </c>
      <c r="Q161" s="30">
        <v>45207</v>
      </c>
      <c r="R161" t="s">
        <v>174</v>
      </c>
      <c r="S161" s="31">
        <v>0.47916666666666669</v>
      </c>
      <c r="T161" s="31">
        <v>0.53125</v>
      </c>
      <c r="U161" s="32">
        <v>5.2083333333333315E-2</v>
      </c>
      <c r="V161" t="s">
        <v>182</v>
      </c>
      <c r="W161" t="s">
        <v>14</v>
      </c>
      <c r="X161" s="80" t="str">
        <f t="shared" si="18"/>
        <v>Yay!</v>
      </c>
      <c r="Y161" t="str">
        <f t="shared" si="17"/>
        <v>45207RQB0.47916666666666719B Game 9</v>
      </c>
      <c r="Z161" t="str">
        <f t="shared" si="19"/>
        <v>45207RQB0.47916666666666719B Game 9</v>
      </c>
    </row>
    <row r="162" spans="1:26">
      <c r="A162" s="30">
        <v>45207</v>
      </c>
      <c r="B162" t="s">
        <v>177</v>
      </c>
      <c r="C162" s="89">
        <v>0.6875</v>
      </c>
      <c r="D162" s="89">
        <v>0.75</v>
      </c>
      <c r="E162" s="32">
        <v>6.25E-2</v>
      </c>
      <c r="F162" t="s">
        <v>139</v>
      </c>
      <c r="G162" t="s">
        <v>14</v>
      </c>
      <c r="H162" t="s">
        <v>1160</v>
      </c>
      <c r="I162" t="s">
        <v>1161</v>
      </c>
      <c r="Q162" s="30">
        <v>45207</v>
      </c>
      <c r="R162" t="s">
        <v>177</v>
      </c>
      <c r="S162" s="31">
        <v>0.67708333333333337</v>
      </c>
      <c r="T162" s="31">
        <v>0.73958333333333337</v>
      </c>
      <c r="U162" s="32">
        <v>6.25E-2</v>
      </c>
      <c r="V162" t="s">
        <v>139</v>
      </c>
      <c r="W162" t="s">
        <v>14</v>
      </c>
      <c r="X162" s="80" t="str">
        <f t="shared" si="18"/>
        <v>HELP</v>
      </c>
      <c r="Y162" t="str">
        <f t="shared" si="17"/>
        <v>45207SPI3 - Mark Messier Arena0.687519B Final</v>
      </c>
      <c r="Z162" t="str">
        <f t="shared" si="19"/>
        <v>45207SPI3 - Mark Messier Arena0.67708333333333319B Final</v>
      </c>
    </row>
    <row r="163" spans="1:26">
      <c r="X163" s="80" t="str">
        <f t="shared" si="18"/>
        <v>Yay!</v>
      </c>
      <c r="Y163" t="str">
        <f t="shared" si="17"/>
        <v/>
      </c>
      <c r="Z163" t="str">
        <f t="shared" si="19"/>
        <v/>
      </c>
    </row>
    <row r="164" spans="1:26">
      <c r="X164" s="80" t="str">
        <f t="shared" si="18"/>
        <v>Yay!</v>
      </c>
      <c r="Y164" t="str">
        <f t="shared" si="17"/>
        <v/>
      </c>
      <c r="Z164" t="str">
        <f t="shared" si="19"/>
        <v/>
      </c>
    </row>
    <row r="165" spans="1:26">
      <c r="A165" s="30">
        <v>45208</v>
      </c>
      <c r="B165" t="s">
        <v>176</v>
      </c>
      <c r="C165" s="33">
        <v>0.58333333333333337</v>
      </c>
      <c r="D165" s="33">
        <v>0.625</v>
      </c>
      <c r="E165" s="36" t="s">
        <v>171</v>
      </c>
      <c r="F165" t="s">
        <v>183</v>
      </c>
      <c r="G165" t="s">
        <v>210</v>
      </c>
      <c r="O165" t="s">
        <v>227</v>
      </c>
      <c r="Q165" s="30">
        <v>45208</v>
      </c>
      <c r="R165" t="s">
        <v>176</v>
      </c>
      <c r="S165" s="33">
        <v>0.58333333333333337</v>
      </c>
      <c r="T165" s="33">
        <v>0.625</v>
      </c>
      <c r="U165" s="36" t="s">
        <v>171</v>
      </c>
      <c r="V165" t="s">
        <v>183</v>
      </c>
      <c r="W165" t="s">
        <v>210</v>
      </c>
      <c r="X165" s="80" t="str">
        <f t="shared" si="18"/>
        <v>Yay!</v>
      </c>
      <c r="Y165" t="str">
        <f t="shared" si="17"/>
        <v>45208SPI2 - Troy Murray Arena0.583333333333333Return</v>
      </c>
      <c r="Z165" t="str">
        <f t="shared" si="19"/>
        <v>45208SPI2 - Troy Murray Arena0.583333333333333Return</v>
      </c>
    </row>
    <row r="166" spans="1:26">
      <c r="X166" s="80" t="str">
        <f t="shared" si="18"/>
        <v>Yay!</v>
      </c>
      <c r="Y166" t="str">
        <f t="shared" si="17"/>
        <v/>
      </c>
      <c r="Z166" t="str">
        <f t="shared" si="19"/>
        <v/>
      </c>
    </row>
    <row r="167" spans="1:26">
      <c r="X167" s="80" t="str">
        <f t="shared" si="18"/>
        <v>Yay!</v>
      </c>
      <c r="Y167" t="str">
        <f t="shared" si="17"/>
        <v/>
      </c>
      <c r="Z167" t="str">
        <f t="shared" si="19"/>
        <v/>
      </c>
    </row>
    <row r="168" spans="1:26">
      <c r="X168" s="80" t="str">
        <f t="shared" si="18"/>
        <v>Yay!</v>
      </c>
      <c r="Y168" t="str">
        <f t="shared" si="17"/>
        <v/>
      </c>
      <c r="Z168" t="str">
        <f t="shared" si="19"/>
        <v/>
      </c>
    </row>
    <row r="169" spans="1:26">
      <c r="X169" s="80" t="str">
        <f t="shared" si="18"/>
        <v>Yay!</v>
      </c>
      <c r="Y169" t="str">
        <f t="shared" si="17"/>
        <v/>
      </c>
      <c r="Z169" t="str">
        <f t="shared" si="19"/>
        <v/>
      </c>
    </row>
    <row r="170" spans="1:26">
      <c r="X170" s="80" t="str">
        <f t="shared" si="18"/>
        <v>Yay!</v>
      </c>
      <c r="Y170" t="str">
        <f t="shared" si="17"/>
        <v/>
      </c>
      <c r="Z170" t="str">
        <f t="shared" si="19"/>
        <v/>
      </c>
    </row>
    <row r="171" spans="1:26">
      <c r="X171" s="80" t="str">
        <f t="shared" si="18"/>
        <v>Yay!</v>
      </c>
      <c r="Y171" t="str">
        <f t="shared" si="17"/>
        <v/>
      </c>
      <c r="Z171" t="str">
        <f t="shared" si="19"/>
        <v/>
      </c>
    </row>
    <row r="172" spans="1:26">
      <c r="X172" s="80" t="str">
        <f t="shared" si="18"/>
        <v>Yay!</v>
      </c>
      <c r="Y172" t="str">
        <f t="shared" si="17"/>
        <v/>
      </c>
      <c r="Z172" t="str">
        <f t="shared" si="19"/>
        <v/>
      </c>
    </row>
    <row r="173" spans="1:26">
      <c r="X173" s="80" t="str">
        <f t="shared" si="18"/>
        <v>Yay!</v>
      </c>
      <c r="Y173" t="str">
        <f t="shared" si="17"/>
        <v/>
      </c>
      <c r="Z173" t="str">
        <f t="shared" si="19"/>
        <v/>
      </c>
    </row>
    <row r="174" spans="1:26">
      <c r="Q174" s="30">
        <v>45206</v>
      </c>
      <c r="R174" t="s">
        <v>175</v>
      </c>
      <c r="S174" s="31">
        <v>0.5625</v>
      </c>
      <c r="T174" s="31">
        <v>0.60416666666424135</v>
      </c>
      <c r="U174" s="34" t="s">
        <v>171</v>
      </c>
      <c r="V174" s="37" t="s">
        <v>204</v>
      </c>
      <c r="W174" t="s">
        <v>208</v>
      </c>
      <c r="X174" s="80" t="str">
        <f t="shared" si="18"/>
        <v>HELP</v>
      </c>
      <c r="Y174" t="str">
        <f t="shared" si="17"/>
        <v/>
      </c>
      <c r="Z174" t="str">
        <f t="shared" si="19"/>
        <v>45206SPI1 - Performance Arena0.5625Step 1/2 Hour 1</v>
      </c>
    </row>
    <row r="175" spans="1:26">
      <c r="Q175" s="30">
        <v>45207</v>
      </c>
      <c r="R175" t="s">
        <v>176</v>
      </c>
      <c r="S175" s="31">
        <v>0.5</v>
      </c>
      <c r="T175" s="31">
        <v>0.54166666666666663</v>
      </c>
      <c r="U175" s="32">
        <v>4.1666666666666664E-2</v>
      </c>
      <c r="V175" s="37" t="s">
        <v>180</v>
      </c>
      <c r="W175" t="s">
        <v>208</v>
      </c>
      <c r="X175" s="80" t="str">
        <f t="shared" si="18"/>
        <v>HELP</v>
      </c>
      <c r="Y175" t="str">
        <f t="shared" si="17"/>
        <v/>
      </c>
      <c r="Z175" t="str">
        <f t="shared" si="19"/>
        <v>45207SPI2 - Troy Murray Arena0.5Step 1/2 Hour 2</v>
      </c>
    </row>
    <row r="176" spans="1:26" ht="14.5" thickBot="1">
      <c r="Q176" s="30">
        <v>45208</v>
      </c>
      <c r="R176" t="s">
        <v>177</v>
      </c>
      <c r="S176" s="33">
        <v>0.57291666666666663</v>
      </c>
      <c r="T176" s="33">
        <v>0.61458333333575865</v>
      </c>
      <c r="U176" s="36" t="s">
        <v>171</v>
      </c>
      <c r="V176" s="37" t="s">
        <v>179</v>
      </c>
      <c r="W176" t="s">
        <v>208</v>
      </c>
      <c r="X176" s="81" t="str">
        <f t="shared" si="18"/>
        <v>HELP</v>
      </c>
      <c r="Y176" t="str">
        <f t="shared" si="17"/>
        <v/>
      </c>
      <c r="Z176" t="str">
        <f t="shared" si="19"/>
        <v>45208SPI3 - Mark Messier Arena0.572916666666667S1 / S2 - Hour 3</v>
      </c>
    </row>
  </sheetData>
  <phoneticPr fontId="7" type="noConversion"/>
  <conditionalFormatting sqref="E73">
    <cfRule type="containsText" dxfId="3" priority="3" operator="containsText" text="RQB">
      <formula>NOT(ISERROR(SEARCH("RQB",E73)))</formula>
    </cfRule>
  </conditionalFormatting>
  <conditionalFormatting sqref="R6:R15 R73:R79 O79 R83:R94 R96:R105 R107:R118 R120:R129 R131:R162 R165 R174:R176">
    <cfRule type="containsText" dxfId="2" priority="4" operator="containsText" text="RQB">
      <formula>NOT(ISERROR(SEARCH("RQB",O6)))</formula>
    </cfRule>
  </conditionalFormatting>
  <conditionalFormatting sqref="R17:R59">
    <cfRule type="containsText" dxfId="1" priority="2" operator="containsText" text="RQB">
      <formula>NOT(ISERROR(SEARCH("RQB",R17)))</formula>
    </cfRule>
  </conditionalFormatting>
  <conditionalFormatting sqref="R70:R71">
    <cfRule type="containsText" dxfId="0" priority="1" operator="containsText" text="RQB">
      <formula>NOT(ISERROR(SEARCH("RQB",R70)))</formula>
    </cfRule>
  </conditionalFormatting>
  <pageMargins left="0.7" right="0.7" top="0.75" bottom="0.75" header="0.3" footer="0.3"/>
  <pageSetup scale="5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5EEF-9D8F-4ED7-8506-E0EC3AEB7C6A}">
  <dimension ref="A1:AD94"/>
  <sheetViews>
    <sheetView topLeftCell="M1" workbookViewId="0">
      <selection activeCell="O7" sqref="O7:O10"/>
    </sheetView>
  </sheetViews>
  <sheetFormatPr defaultRowHeight="14"/>
  <cols>
    <col min="1" max="1" width="13.25" hidden="1" customWidth="1"/>
    <col min="2" max="2" width="19.33203125" hidden="1" customWidth="1"/>
    <col min="3" max="3" width="9.5" hidden="1" customWidth="1"/>
    <col min="4" max="4" width="9.08203125" hidden="1" customWidth="1"/>
    <col min="5" max="5" width="17.83203125" hidden="1" customWidth="1"/>
    <col min="6" max="6" width="7.83203125" hidden="1" customWidth="1"/>
    <col min="7" max="8" width="14.5" hidden="1" customWidth="1"/>
    <col min="9" max="9" width="19.25" hidden="1" customWidth="1"/>
    <col min="10" max="10" width="29.83203125" hidden="1" customWidth="1"/>
    <col min="11" max="12" width="0" hidden="1" customWidth="1"/>
    <col min="13" max="13" width="27.08203125" bestFit="1" customWidth="1"/>
    <col min="14" max="14" width="14.33203125" customWidth="1"/>
    <col min="15" max="15" width="14.33203125" bestFit="1" customWidth="1"/>
    <col min="16" max="16" width="29.83203125" bestFit="1" customWidth="1"/>
    <col min="17" max="17" width="16.25" bestFit="1" customWidth="1"/>
    <col min="18" max="18" width="17.75" hidden="1" customWidth="1"/>
    <col min="19" max="19" width="12.5" hidden="1" customWidth="1"/>
    <col min="20" max="20" width="26.33203125" bestFit="1" customWidth="1"/>
    <col min="21" max="21" width="13.33203125" hidden="1" customWidth="1"/>
    <col min="22" max="22" width="20.08203125" hidden="1" customWidth="1"/>
    <col min="23" max="23" width="11.83203125" hidden="1" customWidth="1"/>
    <col min="24" max="24" width="31.5" bestFit="1" customWidth="1"/>
    <col min="25" max="25" width="13.58203125" hidden="1" customWidth="1"/>
    <col min="26" max="26" width="27.58203125" hidden="1" customWidth="1"/>
    <col min="27" max="27" width="12.08203125" hidden="1" customWidth="1"/>
    <col min="28" max="28" width="13.08203125" hidden="1" customWidth="1"/>
  </cols>
  <sheetData>
    <row r="1" spans="1:30">
      <c r="A1" t="s">
        <v>235</v>
      </c>
      <c r="B1" t="s">
        <v>236</v>
      </c>
      <c r="C1" t="s">
        <v>237</v>
      </c>
      <c r="D1" t="s">
        <v>238</v>
      </c>
      <c r="E1" t="s">
        <v>239</v>
      </c>
      <c r="F1" t="s">
        <v>240</v>
      </c>
      <c r="G1" t="s">
        <v>241</v>
      </c>
      <c r="H1" t="s">
        <v>242</v>
      </c>
      <c r="I1" t="s">
        <v>243</v>
      </c>
      <c r="J1" t="s">
        <v>244</v>
      </c>
      <c r="K1" t="s">
        <v>245</v>
      </c>
      <c r="L1" t="s">
        <v>246</v>
      </c>
      <c r="M1" t="s">
        <v>247</v>
      </c>
      <c r="N1" t="s">
        <v>207</v>
      </c>
      <c r="O1" t="s">
        <v>248</v>
      </c>
      <c r="P1" t="s">
        <v>249</v>
      </c>
      <c r="Q1" t="s">
        <v>250</v>
      </c>
      <c r="R1" t="s">
        <v>251</v>
      </c>
      <c r="S1" t="s">
        <v>252</v>
      </c>
      <c r="T1" t="s">
        <v>253</v>
      </c>
      <c r="U1" t="s">
        <v>254</v>
      </c>
      <c r="V1" t="s">
        <v>255</v>
      </c>
      <c r="W1" t="s">
        <v>256</v>
      </c>
      <c r="X1" t="s">
        <v>257</v>
      </c>
      <c r="Y1" t="s">
        <v>258</v>
      </c>
      <c r="Z1" t="s">
        <v>259</v>
      </c>
      <c r="AA1" t="s">
        <v>260</v>
      </c>
      <c r="AB1" t="s">
        <v>261</v>
      </c>
      <c r="AD1" t="s">
        <v>262</v>
      </c>
    </row>
    <row r="2" spans="1:30">
      <c r="A2" s="67">
        <v>45175</v>
      </c>
      <c r="B2" t="s">
        <v>263</v>
      </c>
      <c r="C2" t="s">
        <v>264</v>
      </c>
      <c r="D2" s="68">
        <v>800</v>
      </c>
      <c r="E2" s="68">
        <v>33.18</v>
      </c>
      <c r="F2" s="68">
        <v>833.18</v>
      </c>
      <c r="G2" s="69">
        <v>0</v>
      </c>
      <c r="H2" s="68">
        <v>800</v>
      </c>
      <c r="I2" t="s">
        <v>265</v>
      </c>
      <c r="J2" t="s">
        <v>266</v>
      </c>
      <c r="K2" t="s">
        <v>267</v>
      </c>
      <c r="M2" s="19" t="s">
        <v>268</v>
      </c>
      <c r="N2" t="s">
        <v>269</v>
      </c>
      <c r="O2" t="s">
        <v>270</v>
      </c>
      <c r="P2" t="s">
        <v>271</v>
      </c>
      <c r="Q2">
        <v>32</v>
      </c>
      <c r="R2" t="s">
        <v>272</v>
      </c>
      <c r="S2" t="s">
        <v>273</v>
      </c>
      <c r="T2" t="s">
        <v>266</v>
      </c>
      <c r="U2" t="s">
        <v>274</v>
      </c>
      <c r="V2" t="s">
        <v>272</v>
      </c>
      <c r="W2" t="s">
        <v>273</v>
      </c>
      <c r="Y2" t="s">
        <v>274</v>
      </c>
      <c r="AD2" t="s">
        <v>275</v>
      </c>
    </row>
    <row r="3" spans="1:30">
      <c r="A3" s="67">
        <v>45183</v>
      </c>
      <c r="B3" t="s">
        <v>276</v>
      </c>
      <c r="C3" t="s">
        <v>264</v>
      </c>
      <c r="D3" s="68">
        <v>800</v>
      </c>
      <c r="E3" s="68">
        <v>33.18</v>
      </c>
      <c r="F3" s="68">
        <v>833.18</v>
      </c>
      <c r="G3" s="69">
        <v>0</v>
      </c>
      <c r="H3" s="68">
        <v>800</v>
      </c>
      <c r="I3" t="s">
        <v>277</v>
      </c>
      <c r="J3" t="s">
        <v>278</v>
      </c>
      <c r="K3" t="s">
        <v>267</v>
      </c>
      <c r="M3" s="19" t="s">
        <v>279</v>
      </c>
      <c r="N3" t="s">
        <v>269</v>
      </c>
      <c r="O3" t="s">
        <v>280</v>
      </c>
      <c r="P3" t="s">
        <v>281</v>
      </c>
      <c r="Q3">
        <v>33.5</v>
      </c>
      <c r="R3" t="s">
        <v>282</v>
      </c>
      <c r="S3" t="s">
        <v>283</v>
      </c>
      <c r="T3" t="s">
        <v>284</v>
      </c>
      <c r="U3" t="s">
        <v>285</v>
      </c>
      <c r="V3" t="s">
        <v>286</v>
      </c>
      <c r="W3" t="s">
        <v>287</v>
      </c>
      <c r="X3" t="s">
        <v>278</v>
      </c>
      <c r="Y3" t="s">
        <v>288</v>
      </c>
      <c r="AD3" t="s">
        <v>289</v>
      </c>
    </row>
    <row r="4" spans="1:30">
      <c r="A4" s="67">
        <v>45186</v>
      </c>
      <c r="B4" t="s">
        <v>290</v>
      </c>
      <c r="C4" t="s">
        <v>264</v>
      </c>
      <c r="D4" s="68">
        <v>800</v>
      </c>
      <c r="E4" s="68">
        <v>33.18</v>
      </c>
      <c r="F4" s="68">
        <v>833.18</v>
      </c>
      <c r="G4" s="69">
        <v>0</v>
      </c>
      <c r="H4" s="68">
        <v>800</v>
      </c>
      <c r="I4" t="s">
        <v>291</v>
      </c>
      <c r="J4" t="s">
        <v>292</v>
      </c>
      <c r="K4" t="s">
        <v>267</v>
      </c>
      <c r="M4" s="19" t="s">
        <v>293</v>
      </c>
      <c r="N4" t="s">
        <v>269</v>
      </c>
      <c r="O4" t="s">
        <v>294</v>
      </c>
      <c r="P4" t="s">
        <v>295</v>
      </c>
      <c r="Q4">
        <v>27.5</v>
      </c>
      <c r="R4" t="s">
        <v>296</v>
      </c>
      <c r="S4" t="s">
        <v>297</v>
      </c>
      <c r="T4" t="s">
        <v>298</v>
      </c>
      <c r="U4" t="s">
        <v>299</v>
      </c>
      <c r="V4" t="s">
        <v>300</v>
      </c>
      <c r="W4" t="s">
        <v>301</v>
      </c>
      <c r="X4" t="s">
        <v>292</v>
      </c>
      <c r="Y4" t="s">
        <v>302</v>
      </c>
      <c r="AD4" t="s">
        <v>289</v>
      </c>
    </row>
    <row r="5" spans="1:30">
      <c r="A5" s="67">
        <v>45188</v>
      </c>
      <c r="B5" t="s">
        <v>303</v>
      </c>
      <c r="C5" t="s">
        <v>264</v>
      </c>
      <c r="D5" s="68">
        <v>800</v>
      </c>
      <c r="E5" s="68">
        <v>33.18</v>
      </c>
      <c r="F5" s="68">
        <v>833.18</v>
      </c>
      <c r="G5" s="69">
        <v>0</v>
      </c>
      <c r="H5" s="68">
        <v>800</v>
      </c>
      <c r="I5" t="s">
        <v>304</v>
      </c>
      <c r="J5" t="s">
        <v>305</v>
      </c>
      <c r="K5" t="s">
        <v>267</v>
      </c>
      <c r="M5" s="19" t="s">
        <v>306</v>
      </c>
      <c r="N5" t="s">
        <v>269</v>
      </c>
      <c r="O5" t="s">
        <v>307</v>
      </c>
      <c r="P5" t="s">
        <v>308</v>
      </c>
      <c r="Q5">
        <v>31.5</v>
      </c>
      <c r="R5" t="s">
        <v>309</v>
      </c>
      <c r="S5" t="s">
        <v>310</v>
      </c>
      <c r="T5" t="s">
        <v>311</v>
      </c>
      <c r="U5" t="s">
        <v>312</v>
      </c>
      <c r="V5" t="s">
        <v>313</v>
      </c>
      <c r="W5" t="s">
        <v>314</v>
      </c>
      <c r="X5" t="s">
        <v>315</v>
      </c>
      <c r="Y5" t="s">
        <v>316</v>
      </c>
      <c r="AD5" t="s">
        <v>289</v>
      </c>
    </row>
    <row r="6" spans="1:30">
      <c r="A6" s="67"/>
      <c r="D6" s="68"/>
      <c r="E6" s="68"/>
      <c r="F6" s="68"/>
      <c r="G6" s="69"/>
      <c r="H6" s="68"/>
      <c r="M6" s="70" t="s">
        <v>317</v>
      </c>
      <c r="P6" t="s">
        <v>318</v>
      </c>
      <c r="AD6" t="s">
        <v>319</v>
      </c>
    </row>
    <row r="7" spans="1:30">
      <c r="A7" s="67"/>
      <c r="D7" s="68"/>
      <c r="E7" s="68"/>
      <c r="F7" s="68"/>
      <c r="G7" s="69"/>
      <c r="H7" s="68"/>
      <c r="M7" s="70" t="s">
        <v>320</v>
      </c>
      <c r="P7" t="s">
        <v>318</v>
      </c>
      <c r="AD7" t="s">
        <v>319</v>
      </c>
    </row>
    <row r="8" spans="1:30">
      <c r="A8" s="67"/>
      <c r="D8" s="68"/>
      <c r="E8" s="68"/>
      <c r="F8" s="68"/>
      <c r="G8" s="69"/>
      <c r="H8" s="68"/>
    </row>
    <row r="9" spans="1:30">
      <c r="A9" s="67">
        <v>45170</v>
      </c>
      <c r="B9" t="s">
        <v>321</v>
      </c>
      <c r="C9" t="s">
        <v>264</v>
      </c>
      <c r="D9" s="68">
        <v>800</v>
      </c>
      <c r="E9" s="68">
        <v>33.18</v>
      </c>
      <c r="F9" s="68">
        <v>833.18</v>
      </c>
      <c r="G9" s="69">
        <v>0</v>
      </c>
      <c r="H9" s="68">
        <v>800</v>
      </c>
      <c r="I9" t="s">
        <v>322</v>
      </c>
      <c r="J9" t="s">
        <v>323</v>
      </c>
      <c r="K9" t="s">
        <v>267</v>
      </c>
      <c r="M9" s="19" t="s">
        <v>324</v>
      </c>
      <c r="N9" t="s">
        <v>325</v>
      </c>
      <c r="O9" t="s">
        <v>280</v>
      </c>
      <c r="P9" t="s">
        <v>326</v>
      </c>
      <c r="R9" t="s">
        <v>327</v>
      </c>
      <c r="S9" t="s">
        <v>328</v>
      </c>
      <c r="T9" t="s">
        <v>329</v>
      </c>
      <c r="U9" t="s">
        <v>330</v>
      </c>
      <c r="V9" t="s">
        <v>331</v>
      </c>
      <c r="W9" t="s">
        <v>332</v>
      </c>
      <c r="X9" t="s">
        <v>323</v>
      </c>
      <c r="Y9" t="s">
        <v>333</v>
      </c>
      <c r="Z9" t="s">
        <v>331</v>
      </c>
      <c r="AA9" t="s">
        <v>332</v>
      </c>
      <c r="AB9" t="s">
        <v>333</v>
      </c>
      <c r="AD9" t="s">
        <v>289</v>
      </c>
    </row>
    <row r="10" spans="1:30">
      <c r="A10" s="67">
        <v>45182</v>
      </c>
      <c r="B10" t="s">
        <v>334</v>
      </c>
      <c r="C10" t="s">
        <v>264</v>
      </c>
      <c r="D10" s="68">
        <v>800</v>
      </c>
      <c r="E10" s="68">
        <v>33.18</v>
      </c>
      <c r="F10" s="68">
        <v>833.18</v>
      </c>
      <c r="G10" s="69">
        <v>0</v>
      </c>
      <c r="H10" s="68">
        <v>800</v>
      </c>
      <c r="I10" t="s">
        <v>335</v>
      </c>
      <c r="J10" t="s">
        <v>336</v>
      </c>
      <c r="K10" t="s">
        <v>267</v>
      </c>
      <c r="M10" s="19" t="s">
        <v>337</v>
      </c>
      <c r="N10" t="s">
        <v>325</v>
      </c>
      <c r="O10" t="s">
        <v>280</v>
      </c>
      <c r="P10" t="s">
        <v>281</v>
      </c>
      <c r="Q10">
        <v>43.33</v>
      </c>
      <c r="R10" t="s">
        <v>338</v>
      </c>
      <c r="S10" t="s">
        <v>339</v>
      </c>
      <c r="T10" t="s">
        <v>340</v>
      </c>
      <c r="U10" t="s">
        <v>341</v>
      </c>
      <c r="V10" t="s">
        <v>342</v>
      </c>
      <c r="W10" t="s">
        <v>343</v>
      </c>
      <c r="X10" t="s">
        <v>336</v>
      </c>
      <c r="Y10" t="s">
        <v>341</v>
      </c>
      <c r="Z10" t="s">
        <v>342</v>
      </c>
      <c r="AA10" t="s">
        <v>343</v>
      </c>
      <c r="AB10" t="s">
        <v>341</v>
      </c>
      <c r="AD10" t="s">
        <v>289</v>
      </c>
    </row>
    <row r="11" spans="1:30">
      <c r="A11" s="67">
        <v>45187</v>
      </c>
      <c r="B11" t="s">
        <v>344</v>
      </c>
      <c r="C11" t="s">
        <v>264</v>
      </c>
      <c r="D11" s="68">
        <v>800</v>
      </c>
      <c r="E11" s="68">
        <v>33.18</v>
      </c>
      <c r="F11" s="68">
        <v>833.18</v>
      </c>
      <c r="G11" s="69">
        <v>0</v>
      </c>
      <c r="H11" s="68">
        <v>800</v>
      </c>
      <c r="I11" t="s">
        <v>345</v>
      </c>
      <c r="J11" t="s">
        <v>346</v>
      </c>
      <c r="K11" t="s">
        <v>267</v>
      </c>
      <c r="M11" s="19" t="s">
        <v>347</v>
      </c>
      <c r="N11" t="s">
        <v>325</v>
      </c>
      <c r="O11" t="s">
        <v>348</v>
      </c>
      <c r="P11" t="s">
        <v>349</v>
      </c>
      <c r="Q11">
        <v>42.3</v>
      </c>
      <c r="R11" t="s">
        <v>350</v>
      </c>
      <c r="S11" t="s">
        <v>351</v>
      </c>
      <c r="T11" t="s">
        <v>352</v>
      </c>
      <c r="U11" t="s">
        <v>353</v>
      </c>
      <c r="V11" t="s">
        <v>354</v>
      </c>
      <c r="W11" t="s">
        <v>355</v>
      </c>
      <c r="X11" t="s">
        <v>356</v>
      </c>
      <c r="Y11" t="s">
        <v>353</v>
      </c>
      <c r="AD11" t="s">
        <v>289</v>
      </c>
    </row>
    <row r="12" spans="1:30">
      <c r="A12" s="67">
        <v>45188</v>
      </c>
      <c r="B12" t="s">
        <v>357</v>
      </c>
      <c r="C12" t="s">
        <v>264</v>
      </c>
      <c r="D12" s="68">
        <v>800</v>
      </c>
      <c r="E12" s="68">
        <v>33.18</v>
      </c>
      <c r="F12" s="68">
        <v>833.18</v>
      </c>
      <c r="G12" s="69">
        <v>0</v>
      </c>
      <c r="H12" s="68">
        <v>800</v>
      </c>
      <c r="I12" t="s">
        <v>358</v>
      </c>
      <c r="J12" t="s">
        <v>359</v>
      </c>
      <c r="K12" t="s">
        <v>267</v>
      </c>
      <c r="M12" s="19" t="s">
        <v>360</v>
      </c>
      <c r="N12" t="s">
        <v>325</v>
      </c>
      <c r="O12" t="s">
        <v>361</v>
      </c>
      <c r="P12" t="s">
        <v>362</v>
      </c>
      <c r="Q12" t="s">
        <v>363</v>
      </c>
      <c r="R12" t="s">
        <v>338</v>
      </c>
      <c r="S12" t="s">
        <v>364</v>
      </c>
      <c r="T12" t="s">
        <v>359</v>
      </c>
      <c r="U12" t="s">
        <v>365</v>
      </c>
      <c r="V12" t="s">
        <v>366</v>
      </c>
      <c r="W12" t="s">
        <v>366</v>
      </c>
      <c r="Y12" t="s">
        <v>365</v>
      </c>
      <c r="AD12" t="s">
        <v>367</v>
      </c>
    </row>
    <row r="13" spans="1:30">
      <c r="A13" s="67">
        <v>45188</v>
      </c>
      <c r="B13" t="s">
        <v>368</v>
      </c>
      <c r="C13" t="s">
        <v>369</v>
      </c>
      <c r="D13" s="69">
        <v>0</v>
      </c>
      <c r="G13" s="69">
        <v>0</v>
      </c>
      <c r="H13" s="68">
        <v>800</v>
      </c>
      <c r="I13" t="s">
        <v>370</v>
      </c>
      <c r="J13" t="s">
        <v>371</v>
      </c>
      <c r="K13" t="s">
        <v>267</v>
      </c>
      <c r="M13" s="70" t="s">
        <v>372</v>
      </c>
      <c r="N13" t="s">
        <v>325</v>
      </c>
      <c r="O13" t="s">
        <v>373</v>
      </c>
      <c r="P13" t="s">
        <v>318</v>
      </c>
      <c r="Q13">
        <v>42.8</v>
      </c>
      <c r="R13" t="s">
        <v>374</v>
      </c>
      <c r="S13" t="s">
        <v>375</v>
      </c>
      <c r="T13" t="s">
        <v>376</v>
      </c>
      <c r="U13" t="s">
        <v>377</v>
      </c>
      <c r="V13" t="s">
        <v>378</v>
      </c>
      <c r="W13" t="s">
        <v>379</v>
      </c>
      <c r="X13" t="s">
        <v>371</v>
      </c>
      <c r="Y13" t="s">
        <v>380</v>
      </c>
      <c r="AD13" t="s">
        <v>319</v>
      </c>
    </row>
    <row r="14" spans="1:30">
      <c r="A14" s="67">
        <v>45188</v>
      </c>
      <c r="B14" t="s">
        <v>381</v>
      </c>
      <c r="C14" t="s">
        <v>264</v>
      </c>
      <c r="D14" s="68">
        <v>800</v>
      </c>
      <c r="E14" s="68">
        <v>33.18</v>
      </c>
      <c r="F14" s="68">
        <v>833.18</v>
      </c>
      <c r="G14" s="69">
        <v>0</v>
      </c>
      <c r="H14" s="68">
        <v>800</v>
      </c>
      <c r="I14" t="s">
        <v>382</v>
      </c>
      <c r="J14" t="s">
        <v>383</v>
      </c>
      <c r="K14" t="s">
        <v>267</v>
      </c>
      <c r="M14" s="19" t="s">
        <v>384</v>
      </c>
      <c r="N14" t="s">
        <v>325</v>
      </c>
      <c r="O14" t="s">
        <v>385</v>
      </c>
      <c r="P14" t="s">
        <v>386</v>
      </c>
      <c r="Q14">
        <v>34.14</v>
      </c>
      <c r="R14" t="s">
        <v>387</v>
      </c>
      <c r="S14" t="s">
        <v>388</v>
      </c>
      <c r="T14" t="s">
        <v>389</v>
      </c>
      <c r="U14" t="s">
        <v>390</v>
      </c>
      <c r="V14" t="s">
        <v>391</v>
      </c>
      <c r="W14" t="s">
        <v>392</v>
      </c>
      <c r="X14" t="s">
        <v>393</v>
      </c>
      <c r="Y14" t="s">
        <v>394</v>
      </c>
      <c r="Z14" t="s">
        <v>395</v>
      </c>
      <c r="AA14" t="s">
        <v>396</v>
      </c>
      <c r="AB14" t="s">
        <v>397</v>
      </c>
      <c r="AD14" t="s">
        <v>289</v>
      </c>
    </row>
    <row r="15" spans="1:30">
      <c r="A15" s="67"/>
      <c r="D15" s="68"/>
      <c r="E15" s="68"/>
      <c r="F15" s="68"/>
      <c r="G15" s="69"/>
      <c r="H15" s="68"/>
    </row>
    <row r="16" spans="1:30">
      <c r="A16" s="67">
        <v>45183</v>
      </c>
      <c r="B16" t="s">
        <v>398</v>
      </c>
      <c r="C16" t="s">
        <v>264</v>
      </c>
      <c r="D16" s="68">
        <v>800</v>
      </c>
      <c r="E16" s="68">
        <v>33.18</v>
      </c>
      <c r="F16" s="68">
        <v>833.18</v>
      </c>
      <c r="G16" s="69">
        <v>0</v>
      </c>
      <c r="H16" s="68">
        <v>800</v>
      </c>
      <c r="I16" t="s">
        <v>399</v>
      </c>
      <c r="J16" t="s">
        <v>400</v>
      </c>
      <c r="K16" t="s">
        <v>267</v>
      </c>
      <c r="M16" s="19" t="s">
        <v>401</v>
      </c>
      <c r="N16" t="s">
        <v>402</v>
      </c>
      <c r="O16" t="s">
        <v>280</v>
      </c>
      <c r="P16" t="s">
        <v>326</v>
      </c>
      <c r="Q16">
        <v>0</v>
      </c>
      <c r="R16" t="s">
        <v>403</v>
      </c>
      <c r="S16" t="s">
        <v>404</v>
      </c>
      <c r="T16" t="s">
        <v>405</v>
      </c>
      <c r="U16" t="s">
        <v>406</v>
      </c>
      <c r="V16" t="s">
        <v>407</v>
      </c>
      <c r="W16" t="s">
        <v>408</v>
      </c>
      <c r="X16" t="s">
        <v>400</v>
      </c>
      <c r="Y16" t="s">
        <v>409</v>
      </c>
      <c r="AD16" t="s">
        <v>289</v>
      </c>
    </row>
    <row r="17" spans="1:30">
      <c r="A17" s="67">
        <v>45183</v>
      </c>
      <c r="B17" t="s">
        <v>410</v>
      </c>
      <c r="C17" t="s">
        <v>264</v>
      </c>
      <c r="D17" s="68">
        <v>800</v>
      </c>
      <c r="E17" s="68">
        <v>33.18</v>
      </c>
      <c r="F17" s="68">
        <v>833.18</v>
      </c>
      <c r="G17" s="69">
        <v>0</v>
      </c>
      <c r="H17" s="68">
        <v>800</v>
      </c>
      <c r="I17" t="s">
        <v>411</v>
      </c>
      <c r="J17" t="s">
        <v>412</v>
      </c>
      <c r="K17" t="s">
        <v>267</v>
      </c>
      <c r="M17" s="19" t="s">
        <v>413</v>
      </c>
      <c r="N17" t="s">
        <v>402</v>
      </c>
      <c r="O17" t="s">
        <v>294</v>
      </c>
      <c r="P17" t="s">
        <v>295</v>
      </c>
      <c r="Q17">
        <v>27</v>
      </c>
      <c r="R17" t="s">
        <v>414</v>
      </c>
      <c r="S17" t="s">
        <v>415</v>
      </c>
      <c r="T17" t="s">
        <v>416</v>
      </c>
      <c r="U17" t="s">
        <v>417</v>
      </c>
      <c r="V17" t="s">
        <v>418</v>
      </c>
      <c r="W17" t="s">
        <v>419</v>
      </c>
      <c r="X17" t="s">
        <v>412</v>
      </c>
      <c r="Y17" t="s">
        <v>420</v>
      </c>
      <c r="Z17" t="s">
        <v>418</v>
      </c>
      <c r="AA17" t="s">
        <v>419</v>
      </c>
      <c r="AD17" t="s">
        <v>289</v>
      </c>
    </row>
    <row r="18" spans="1:30">
      <c r="A18" s="67">
        <v>45184</v>
      </c>
      <c r="B18" t="s">
        <v>421</v>
      </c>
      <c r="C18" t="s">
        <v>264</v>
      </c>
      <c r="D18" s="68">
        <v>800</v>
      </c>
      <c r="E18" s="68">
        <v>33.18</v>
      </c>
      <c r="F18" s="68">
        <v>833.18</v>
      </c>
      <c r="G18" s="69">
        <v>0</v>
      </c>
      <c r="H18" s="68">
        <v>800</v>
      </c>
      <c r="I18" t="s">
        <v>422</v>
      </c>
      <c r="J18" t="s">
        <v>423</v>
      </c>
      <c r="K18" t="s">
        <v>267</v>
      </c>
      <c r="M18" s="19" t="s">
        <v>424</v>
      </c>
      <c r="N18" t="s">
        <v>402</v>
      </c>
      <c r="O18" t="s">
        <v>280</v>
      </c>
      <c r="P18" t="s">
        <v>281</v>
      </c>
      <c r="Q18">
        <v>31.64</v>
      </c>
      <c r="R18" t="s">
        <v>425</v>
      </c>
      <c r="S18" t="s">
        <v>426</v>
      </c>
      <c r="T18" t="s">
        <v>427</v>
      </c>
      <c r="U18" t="s">
        <v>428</v>
      </c>
      <c r="V18" t="s">
        <v>429</v>
      </c>
      <c r="W18" t="s">
        <v>430</v>
      </c>
      <c r="X18" t="s">
        <v>431</v>
      </c>
      <c r="Y18" t="s">
        <v>428</v>
      </c>
      <c r="Z18" t="s">
        <v>432</v>
      </c>
      <c r="AA18" t="s">
        <v>433</v>
      </c>
      <c r="AB18" t="s">
        <v>428</v>
      </c>
      <c r="AD18" t="s">
        <v>289</v>
      </c>
    </row>
    <row r="19" spans="1:30">
      <c r="A19" s="67">
        <v>45186</v>
      </c>
      <c r="B19" t="s">
        <v>434</v>
      </c>
      <c r="C19" t="s">
        <v>264</v>
      </c>
      <c r="D19" s="68">
        <v>800</v>
      </c>
      <c r="E19" s="68">
        <v>33.18</v>
      </c>
      <c r="F19" s="68">
        <v>833.18</v>
      </c>
      <c r="G19" s="69">
        <v>0</v>
      </c>
      <c r="H19" s="68">
        <v>800</v>
      </c>
      <c r="I19" t="s">
        <v>435</v>
      </c>
      <c r="J19" t="s">
        <v>436</v>
      </c>
      <c r="K19" t="s">
        <v>267</v>
      </c>
      <c r="M19" s="19" t="s">
        <v>437</v>
      </c>
      <c r="N19" t="s">
        <v>402</v>
      </c>
      <c r="O19" t="s">
        <v>438</v>
      </c>
      <c r="P19" t="s">
        <v>271</v>
      </c>
      <c r="Q19">
        <v>22.4</v>
      </c>
      <c r="R19" t="s">
        <v>439</v>
      </c>
      <c r="S19" t="s">
        <v>440</v>
      </c>
      <c r="T19" t="s">
        <v>441</v>
      </c>
      <c r="U19" t="s">
        <v>442</v>
      </c>
      <c r="V19" t="s">
        <v>443</v>
      </c>
      <c r="W19" t="s">
        <v>444</v>
      </c>
      <c r="X19" t="s">
        <v>436</v>
      </c>
      <c r="Y19" t="s">
        <v>445</v>
      </c>
      <c r="AD19" t="s">
        <v>367</v>
      </c>
    </row>
    <row r="20" spans="1:30">
      <c r="A20" s="67">
        <v>45188</v>
      </c>
      <c r="B20" t="s">
        <v>446</v>
      </c>
      <c r="C20" t="s">
        <v>369</v>
      </c>
      <c r="D20" s="69">
        <v>0</v>
      </c>
      <c r="G20" s="69">
        <v>0</v>
      </c>
      <c r="H20" s="68">
        <v>800</v>
      </c>
      <c r="I20" t="s">
        <v>447</v>
      </c>
      <c r="J20" t="s">
        <v>448</v>
      </c>
      <c r="K20" t="s">
        <v>267</v>
      </c>
      <c r="M20" s="70" t="s">
        <v>449</v>
      </c>
      <c r="N20" t="s">
        <v>402</v>
      </c>
      <c r="O20" t="s">
        <v>373</v>
      </c>
      <c r="P20" t="s">
        <v>318</v>
      </c>
      <c r="Q20">
        <v>32.700000000000003</v>
      </c>
      <c r="R20" t="s">
        <v>450</v>
      </c>
      <c r="S20" t="s">
        <v>451</v>
      </c>
      <c r="T20" t="s">
        <v>452</v>
      </c>
      <c r="U20" t="s">
        <v>453</v>
      </c>
      <c r="V20" t="s">
        <v>454</v>
      </c>
      <c r="W20" t="s">
        <v>455</v>
      </c>
      <c r="X20" t="s">
        <v>448</v>
      </c>
      <c r="Y20" t="s">
        <v>456</v>
      </c>
      <c r="AD20" t="s">
        <v>319</v>
      </c>
    </row>
    <row r="21" spans="1:30">
      <c r="A21" s="67">
        <v>45188</v>
      </c>
      <c r="B21" t="s">
        <v>457</v>
      </c>
      <c r="C21" t="s">
        <v>369</v>
      </c>
      <c r="D21" s="69">
        <v>0</v>
      </c>
      <c r="G21" s="69">
        <v>0</v>
      </c>
      <c r="H21" s="68">
        <v>800</v>
      </c>
      <c r="I21" t="s">
        <v>458</v>
      </c>
      <c r="J21" t="s">
        <v>459</v>
      </c>
      <c r="K21" t="s">
        <v>267</v>
      </c>
      <c r="M21" s="70" t="s">
        <v>460</v>
      </c>
      <c r="N21" t="s">
        <v>402</v>
      </c>
      <c r="O21" t="s">
        <v>373</v>
      </c>
      <c r="P21" t="s">
        <v>318</v>
      </c>
      <c r="Q21">
        <v>32</v>
      </c>
      <c r="R21" t="s">
        <v>461</v>
      </c>
      <c r="S21" t="s">
        <v>462</v>
      </c>
      <c r="T21" t="s">
        <v>463</v>
      </c>
      <c r="U21" t="s">
        <v>464</v>
      </c>
      <c r="V21" t="s">
        <v>465</v>
      </c>
      <c r="W21" t="s">
        <v>466</v>
      </c>
      <c r="X21" t="s">
        <v>459</v>
      </c>
      <c r="Y21" t="s">
        <v>467</v>
      </c>
      <c r="Z21" t="s">
        <v>465</v>
      </c>
      <c r="AA21" t="s">
        <v>466</v>
      </c>
      <c r="AB21" t="s">
        <v>467</v>
      </c>
      <c r="AD21" t="s">
        <v>319</v>
      </c>
    </row>
    <row r="22" spans="1:30">
      <c r="A22" s="67"/>
      <c r="D22" s="68"/>
      <c r="E22" s="68"/>
      <c r="F22" s="68"/>
      <c r="G22" s="69"/>
      <c r="H22" s="68"/>
    </row>
    <row r="23" spans="1:30">
      <c r="A23" s="67">
        <v>45173</v>
      </c>
      <c r="B23" t="s">
        <v>468</v>
      </c>
      <c r="C23" t="s">
        <v>264</v>
      </c>
      <c r="D23" s="68">
        <v>800</v>
      </c>
      <c r="E23" s="68">
        <v>33.18</v>
      </c>
      <c r="F23" s="68">
        <v>833.18</v>
      </c>
      <c r="G23" s="69">
        <v>0</v>
      </c>
      <c r="H23" s="68">
        <v>800</v>
      </c>
      <c r="I23" t="s">
        <v>469</v>
      </c>
      <c r="J23" t="s">
        <v>470</v>
      </c>
      <c r="K23" t="s">
        <v>267</v>
      </c>
      <c r="M23" s="19" t="s">
        <v>471</v>
      </c>
      <c r="N23" t="s">
        <v>472</v>
      </c>
      <c r="O23" t="s">
        <v>473</v>
      </c>
      <c r="P23" t="s">
        <v>474</v>
      </c>
      <c r="Q23">
        <v>20</v>
      </c>
      <c r="R23" t="s">
        <v>475</v>
      </c>
      <c r="S23" t="s">
        <v>476</v>
      </c>
      <c r="T23" t="s">
        <v>477</v>
      </c>
      <c r="U23" t="s">
        <v>478</v>
      </c>
      <c r="V23" t="s">
        <v>378</v>
      </c>
      <c r="W23" t="s">
        <v>479</v>
      </c>
      <c r="X23" t="s">
        <v>470</v>
      </c>
      <c r="Y23" t="s">
        <v>480</v>
      </c>
      <c r="AD23" t="s">
        <v>289</v>
      </c>
    </row>
    <row r="24" spans="1:30">
      <c r="A24" s="67">
        <v>45183</v>
      </c>
      <c r="B24" t="s">
        <v>481</v>
      </c>
      <c r="C24" t="s">
        <v>264</v>
      </c>
      <c r="D24" s="68">
        <v>800</v>
      </c>
      <c r="E24" s="68">
        <v>33.18</v>
      </c>
      <c r="F24" s="68">
        <v>833.18</v>
      </c>
      <c r="G24" s="69">
        <v>0</v>
      </c>
      <c r="H24" s="68">
        <v>800</v>
      </c>
      <c r="I24" t="s">
        <v>482</v>
      </c>
      <c r="J24" t="s">
        <v>483</v>
      </c>
      <c r="K24" t="s">
        <v>267</v>
      </c>
      <c r="M24" s="19" t="s">
        <v>484</v>
      </c>
      <c r="N24" t="s">
        <v>472</v>
      </c>
      <c r="O24" t="s">
        <v>307</v>
      </c>
      <c r="P24" t="s">
        <v>308</v>
      </c>
      <c r="Q24">
        <v>12.14</v>
      </c>
      <c r="R24" t="s">
        <v>485</v>
      </c>
      <c r="S24" t="s">
        <v>486</v>
      </c>
      <c r="T24" t="s">
        <v>487</v>
      </c>
      <c r="U24" t="s">
        <v>488</v>
      </c>
      <c r="V24" t="s">
        <v>489</v>
      </c>
      <c r="W24" t="s">
        <v>490</v>
      </c>
      <c r="X24" t="s">
        <v>483</v>
      </c>
      <c r="Y24" t="s">
        <v>491</v>
      </c>
      <c r="AD24" t="s">
        <v>289</v>
      </c>
    </row>
    <row r="25" spans="1:30">
      <c r="A25" s="67">
        <v>45186</v>
      </c>
      <c r="B25" t="s">
        <v>492</v>
      </c>
      <c r="C25" t="s">
        <v>264</v>
      </c>
      <c r="D25" s="68">
        <v>800</v>
      </c>
      <c r="E25" s="68">
        <v>33.18</v>
      </c>
      <c r="F25" s="68">
        <v>833.18</v>
      </c>
      <c r="G25" s="69">
        <v>0</v>
      </c>
      <c r="H25" s="68">
        <v>800</v>
      </c>
      <c r="I25" t="s">
        <v>493</v>
      </c>
      <c r="J25" t="s">
        <v>494</v>
      </c>
      <c r="K25" t="s">
        <v>267</v>
      </c>
      <c r="M25" s="19" t="s">
        <v>495</v>
      </c>
      <c r="N25" t="s">
        <v>472</v>
      </c>
      <c r="O25" t="s">
        <v>496</v>
      </c>
      <c r="P25" t="s">
        <v>308</v>
      </c>
      <c r="Q25">
        <v>12.93</v>
      </c>
      <c r="R25" t="s">
        <v>497</v>
      </c>
      <c r="S25" t="s">
        <v>498</v>
      </c>
      <c r="T25" t="s">
        <v>499</v>
      </c>
      <c r="U25" t="s">
        <v>500</v>
      </c>
      <c r="V25" t="s">
        <v>501</v>
      </c>
      <c r="W25" t="s">
        <v>502</v>
      </c>
      <c r="X25" t="s">
        <v>503</v>
      </c>
      <c r="Y25" t="s">
        <v>504</v>
      </c>
      <c r="Z25" t="s">
        <v>505</v>
      </c>
      <c r="AA25" t="s">
        <v>506</v>
      </c>
      <c r="AB25" t="s">
        <v>507</v>
      </c>
      <c r="AD25" t="s">
        <v>289</v>
      </c>
    </row>
    <row r="26" spans="1:30">
      <c r="A26" s="67">
        <v>45188</v>
      </c>
      <c r="B26" t="s">
        <v>508</v>
      </c>
      <c r="C26" t="s">
        <v>369</v>
      </c>
      <c r="D26" s="69">
        <v>0</v>
      </c>
      <c r="G26" s="69">
        <v>0</v>
      </c>
      <c r="H26" s="68">
        <v>800</v>
      </c>
      <c r="I26" t="s">
        <v>509</v>
      </c>
      <c r="J26" t="s">
        <v>510</v>
      </c>
      <c r="K26" t="s">
        <v>267</v>
      </c>
      <c r="M26" s="70" t="s">
        <v>511</v>
      </c>
      <c r="N26" t="s">
        <v>472</v>
      </c>
      <c r="O26" t="s">
        <v>512</v>
      </c>
      <c r="P26" t="s">
        <v>318</v>
      </c>
      <c r="Q26">
        <v>16</v>
      </c>
      <c r="R26" t="s">
        <v>513</v>
      </c>
      <c r="S26" t="s">
        <v>514</v>
      </c>
      <c r="T26" t="s">
        <v>510</v>
      </c>
      <c r="U26" t="s">
        <v>515</v>
      </c>
      <c r="V26" t="s">
        <v>513</v>
      </c>
      <c r="W26" t="s">
        <v>514</v>
      </c>
      <c r="Y26" t="s">
        <v>515</v>
      </c>
      <c r="AD26" t="s">
        <v>319</v>
      </c>
    </row>
    <row r="27" spans="1:30">
      <c r="A27" s="67">
        <v>45188</v>
      </c>
      <c r="B27" t="s">
        <v>516</v>
      </c>
      <c r="C27" t="s">
        <v>369</v>
      </c>
      <c r="D27" s="69">
        <v>0</v>
      </c>
      <c r="G27" s="69">
        <v>0</v>
      </c>
      <c r="H27" s="68">
        <v>800</v>
      </c>
      <c r="I27" t="s">
        <v>517</v>
      </c>
      <c r="J27" t="s">
        <v>518</v>
      </c>
      <c r="K27" t="s">
        <v>267</v>
      </c>
      <c r="M27" s="70" t="s">
        <v>519</v>
      </c>
      <c r="N27" t="s">
        <v>472</v>
      </c>
      <c r="O27" t="s">
        <v>373</v>
      </c>
      <c r="P27" t="s">
        <v>318</v>
      </c>
      <c r="Q27">
        <v>17</v>
      </c>
      <c r="R27" t="s">
        <v>520</v>
      </c>
      <c r="S27" t="s">
        <v>521</v>
      </c>
      <c r="T27" t="s">
        <v>522</v>
      </c>
      <c r="U27" t="s">
        <v>523</v>
      </c>
      <c r="V27" t="s">
        <v>524</v>
      </c>
      <c r="W27" t="s">
        <v>525</v>
      </c>
      <c r="X27" t="s">
        <v>518</v>
      </c>
      <c r="Y27" t="s">
        <v>526</v>
      </c>
      <c r="AD27" t="s">
        <v>319</v>
      </c>
    </row>
    <row r="28" spans="1:30">
      <c r="A28" s="67">
        <v>45188</v>
      </c>
      <c r="B28" t="s">
        <v>527</v>
      </c>
      <c r="C28" t="s">
        <v>369</v>
      </c>
      <c r="D28" s="69">
        <v>0</v>
      </c>
      <c r="G28" s="69">
        <v>0</v>
      </c>
      <c r="H28" s="68">
        <v>800</v>
      </c>
      <c r="I28" t="s">
        <v>528</v>
      </c>
      <c r="J28" t="s">
        <v>529</v>
      </c>
      <c r="K28" t="s">
        <v>267</v>
      </c>
      <c r="M28" s="70" t="s">
        <v>530</v>
      </c>
      <c r="N28" t="s">
        <v>472</v>
      </c>
      <c r="O28" t="s">
        <v>512</v>
      </c>
      <c r="P28" t="s">
        <v>318</v>
      </c>
      <c r="Q28">
        <v>15.7</v>
      </c>
      <c r="R28" t="s">
        <v>531</v>
      </c>
      <c r="S28" t="s">
        <v>310</v>
      </c>
      <c r="T28" t="s">
        <v>532</v>
      </c>
      <c r="U28" t="s">
        <v>533</v>
      </c>
      <c r="V28" t="s">
        <v>534</v>
      </c>
      <c r="W28" t="s">
        <v>535</v>
      </c>
      <c r="X28" t="s">
        <v>529</v>
      </c>
      <c r="Y28" t="s">
        <v>536</v>
      </c>
      <c r="AD28" t="s">
        <v>319</v>
      </c>
    </row>
    <row r="29" spans="1:30">
      <c r="A29" s="67"/>
      <c r="D29" s="69"/>
      <c r="G29" s="69"/>
      <c r="H29" s="68"/>
    </row>
    <row r="30" spans="1:30">
      <c r="A30" s="67">
        <v>45169</v>
      </c>
      <c r="B30" t="s">
        <v>537</v>
      </c>
      <c r="C30" t="s">
        <v>264</v>
      </c>
      <c r="D30" s="68">
        <v>1200</v>
      </c>
      <c r="E30" s="68">
        <v>49.62</v>
      </c>
      <c r="F30" s="68">
        <v>1249.6199999999999</v>
      </c>
      <c r="G30" s="69">
        <v>0</v>
      </c>
      <c r="H30" s="68">
        <v>1200</v>
      </c>
      <c r="I30" t="s">
        <v>538</v>
      </c>
      <c r="J30" t="s">
        <v>539</v>
      </c>
      <c r="K30" t="s">
        <v>267</v>
      </c>
      <c r="M30" s="19" t="s">
        <v>540</v>
      </c>
      <c r="N30" t="s">
        <v>541</v>
      </c>
      <c r="O30" t="s">
        <v>270</v>
      </c>
      <c r="P30" t="s">
        <v>271</v>
      </c>
      <c r="Q30">
        <v>42.1</v>
      </c>
      <c r="R30" t="s">
        <v>374</v>
      </c>
      <c r="S30" t="s">
        <v>542</v>
      </c>
      <c r="T30" t="s">
        <v>543</v>
      </c>
      <c r="U30" t="s">
        <v>544</v>
      </c>
      <c r="V30" t="s">
        <v>378</v>
      </c>
      <c r="W30" t="s">
        <v>545</v>
      </c>
      <c r="X30" t="s">
        <v>539</v>
      </c>
      <c r="Y30" t="s">
        <v>546</v>
      </c>
      <c r="AD30" t="s">
        <v>289</v>
      </c>
    </row>
    <row r="31" spans="1:30">
      <c r="A31" s="67">
        <v>45170</v>
      </c>
      <c r="B31" t="s">
        <v>547</v>
      </c>
      <c r="C31" t="s">
        <v>264</v>
      </c>
      <c r="D31" s="68">
        <v>1200</v>
      </c>
      <c r="E31" s="68">
        <v>49.62</v>
      </c>
      <c r="F31" s="68">
        <v>1249.6199999999999</v>
      </c>
      <c r="G31" s="69">
        <v>0</v>
      </c>
      <c r="H31" s="68">
        <v>1200</v>
      </c>
      <c r="I31" t="s">
        <v>548</v>
      </c>
      <c r="J31" t="s">
        <v>549</v>
      </c>
      <c r="K31" t="s">
        <v>267</v>
      </c>
      <c r="M31" s="19" t="s">
        <v>550</v>
      </c>
      <c r="N31" t="s">
        <v>541</v>
      </c>
      <c r="O31" t="s">
        <v>551</v>
      </c>
      <c r="P31" t="s">
        <v>552</v>
      </c>
      <c r="Q31">
        <v>40.5</v>
      </c>
      <c r="R31" t="s">
        <v>553</v>
      </c>
      <c r="S31" t="s">
        <v>554</v>
      </c>
      <c r="T31" t="s">
        <v>555</v>
      </c>
      <c r="U31" t="s">
        <v>556</v>
      </c>
      <c r="V31" t="s">
        <v>350</v>
      </c>
      <c r="W31" t="s">
        <v>557</v>
      </c>
      <c r="X31" t="s">
        <v>558</v>
      </c>
      <c r="Y31" t="s">
        <v>559</v>
      </c>
      <c r="AD31" t="s">
        <v>289</v>
      </c>
    </row>
    <row r="32" spans="1:30">
      <c r="A32" s="67">
        <v>45170</v>
      </c>
      <c r="B32" t="s">
        <v>560</v>
      </c>
      <c r="C32" t="s">
        <v>264</v>
      </c>
      <c r="D32" s="68">
        <v>1200</v>
      </c>
      <c r="E32" s="68">
        <v>49.62</v>
      </c>
      <c r="F32" s="68">
        <v>1249.6199999999999</v>
      </c>
      <c r="G32" s="69">
        <v>0</v>
      </c>
      <c r="H32" s="68">
        <v>1200</v>
      </c>
      <c r="I32" t="s">
        <v>561</v>
      </c>
      <c r="J32" t="s">
        <v>562</v>
      </c>
      <c r="K32" t="s">
        <v>267</v>
      </c>
      <c r="M32" s="19" t="s">
        <v>563</v>
      </c>
      <c r="N32" t="s">
        <v>541</v>
      </c>
      <c r="O32" t="s">
        <v>564</v>
      </c>
      <c r="P32" t="s">
        <v>565</v>
      </c>
      <c r="Q32">
        <v>0</v>
      </c>
      <c r="R32" t="s">
        <v>566</v>
      </c>
      <c r="S32" t="s">
        <v>567</v>
      </c>
      <c r="T32" t="s">
        <v>568</v>
      </c>
      <c r="U32" t="s">
        <v>569</v>
      </c>
      <c r="V32" t="s">
        <v>570</v>
      </c>
      <c r="W32" t="s">
        <v>571</v>
      </c>
      <c r="X32" t="s">
        <v>572</v>
      </c>
      <c r="Y32" t="s">
        <v>573</v>
      </c>
      <c r="AD32" t="s">
        <v>289</v>
      </c>
    </row>
    <row r="33" spans="1:30">
      <c r="A33" s="67">
        <v>45187</v>
      </c>
      <c r="B33" t="s">
        <v>574</v>
      </c>
      <c r="C33" t="s">
        <v>264</v>
      </c>
      <c r="D33" s="68">
        <v>1200</v>
      </c>
      <c r="E33" s="68">
        <v>49.62</v>
      </c>
      <c r="F33" s="68">
        <v>1249.6199999999999</v>
      </c>
      <c r="G33" s="69">
        <v>0</v>
      </c>
      <c r="H33" s="68">
        <v>1200</v>
      </c>
      <c r="I33" t="s">
        <v>575</v>
      </c>
      <c r="J33" t="s">
        <v>576</v>
      </c>
      <c r="K33" t="s">
        <v>267</v>
      </c>
      <c r="M33" s="19" t="s">
        <v>577</v>
      </c>
      <c r="N33" t="s">
        <v>541</v>
      </c>
      <c r="O33" t="s">
        <v>280</v>
      </c>
      <c r="P33" t="s">
        <v>578</v>
      </c>
      <c r="Q33">
        <v>42.13</v>
      </c>
      <c r="R33" t="s">
        <v>579</v>
      </c>
      <c r="S33" t="s">
        <v>407</v>
      </c>
      <c r="T33" t="s">
        <v>580</v>
      </c>
      <c r="U33" t="s">
        <v>581</v>
      </c>
      <c r="V33" t="s">
        <v>582</v>
      </c>
      <c r="W33" t="s">
        <v>583</v>
      </c>
      <c r="X33" t="s">
        <v>584</v>
      </c>
      <c r="Y33" t="s">
        <v>585</v>
      </c>
      <c r="Z33" t="s">
        <v>586</v>
      </c>
      <c r="AA33" t="s">
        <v>587</v>
      </c>
      <c r="AB33" t="s">
        <v>588</v>
      </c>
      <c r="AD33" t="s">
        <v>289</v>
      </c>
    </row>
    <row r="34" spans="1:30">
      <c r="A34" s="67">
        <v>45187</v>
      </c>
      <c r="B34" t="s">
        <v>589</v>
      </c>
      <c r="C34" t="s">
        <v>369</v>
      </c>
      <c r="D34" s="69">
        <v>0</v>
      </c>
      <c r="G34" s="69">
        <v>0</v>
      </c>
      <c r="H34" s="68">
        <v>1200</v>
      </c>
      <c r="I34" t="s">
        <v>590</v>
      </c>
      <c r="J34" t="s">
        <v>591</v>
      </c>
      <c r="K34" t="s">
        <v>267</v>
      </c>
      <c r="M34" s="70" t="s">
        <v>592</v>
      </c>
      <c r="N34" t="s">
        <v>541</v>
      </c>
      <c r="O34" t="s">
        <v>373</v>
      </c>
      <c r="P34" t="s">
        <v>318</v>
      </c>
      <c r="Q34">
        <v>45.6</v>
      </c>
      <c r="R34" t="s">
        <v>593</v>
      </c>
      <c r="S34" t="s">
        <v>594</v>
      </c>
      <c r="T34" t="s">
        <v>595</v>
      </c>
      <c r="U34" t="s">
        <v>596</v>
      </c>
      <c r="V34" t="s">
        <v>497</v>
      </c>
      <c r="W34" t="s">
        <v>597</v>
      </c>
      <c r="X34" t="s">
        <v>591</v>
      </c>
      <c r="Y34" t="s">
        <v>598</v>
      </c>
      <c r="AD34" t="s">
        <v>319</v>
      </c>
    </row>
    <row r="35" spans="1:30">
      <c r="A35" s="67">
        <v>45188</v>
      </c>
      <c r="B35" t="s">
        <v>599</v>
      </c>
      <c r="C35" t="s">
        <v>264</v>
      </c>
      <c r="D35" s="68">
        <v>1200</v>
      </c>
      <c r="E35" s="68">
        <v>49.62</v>
      </c>
      <c r="F35" s="68">
        <v>1249.6199999999999</v>
      </c>
      <c r="G35" s="69">
        <v>0</v>
      </c>
      <c r="H35" s="68">
        <v>1200</v>
      </c>
      <c r="I35" t="s">
        <v>600</v>
      </c>
      <c r="J35" t="s">
        <v>601</v>
      </c>
      <c r="K35" t="s">
        <v>267</v>
      </c>
      <c r="M35" s="19" t="s">
        <v>602</v>
      </c>
      <c r="N35" t="s">
        <v>541</v>
      </c>
      <c r="O35" t="s">
        <v>280</v>
      </c>
      <c r="P35" t="s">
        <v>578</v>
      </c>
      <c r="Q35">
        <v>0</v>
      </c>
      <c r="R35" t="s">
        <v>603</v>
      </c>
      <c r="S35" t="s">
        <v>604</v>
      </c>
      <c r="T35" t="s">
        <v>605</v>
      </c>
      <c r="U35" t="s">
        <v>606</v>
      </c>
      <c r="V35" t="s">
        <v>272</v>
      </c>
      <c r="W35" t="s">
        <v>607</v>
      </c>
      <c r="X35" t="s">
        <v>608</v>
      </c>
      <c r="Y35" t="s">
        <v>609</v>
      </c>
      <c r="Z35" t="s">
        <v>603</v>
      </c>
      <c r="AA35" t="s">
        <v>604</v>
      </c>
      <c r="AB35" t="s">
        <v>606</v>
      </c>
      <c r="AD35" t="s">
        <v>289</v>
      </c>
    </row>
    <row r="36" spans="1:30">
      <c r="A36" s="67"/>
      <c r="D36" s="68"/>
      <c r="E36" s="68"/>
      <c r="F36" s="68"/>
      <c r="G36" s="69"/>
      <c r="H36" s="68"/>
    </row>
    <row r="37" spans="1:30">
      <c r="A37" s="67">
        <v>45182</v>
      </c>
      <c r="B37" t="s">
        <v>610</v>
      </c>
      <c r="C37" t="s">
        <v>264</v>
      </c>
      <c r="D37" s="68">
        <v>800</v>
      </c>
      <c r="E37" s="68">
        <v>33.18</v>
      </c>
      <c r="F37" s="68">
        <v>833.18</v>
      </c>
      <c r="G37" s="69">
        <v>0</v>
      </c>
      <c r="H37" s="68">
        <v>800</v>
      </c>
      <c r="I37" t="s">
        <v>611</v>
      </c>
      <c r="J37" t="s">
        <v>612</v>
      </c>
      <c r="K37" t="s">
        <v>267</v>
      </c>
      <c r="M37" s="19" t="s">
        <v>613</v>
      </c>
      <c r="N37" t="s">
        <v>614</v>
      </c>
      <c r="O37" t="s">
        <v>280</v>
      </c>
      <c r="P37" t="s">
        <v>326</v>
      </c>
      <c r="R37" t="s">
        <v>615</v>
      </c>
      <c r="S37" t="s">
        <v>616</v>
      </c>
      <c r="T37" t="s">
        <v>617</v>
      </c>
      <c r="U37" t="s">
        <v>618</v>
      </c>
      <c r="V37" t="s">
        <v>619</v>
      </c>
      <c r="W37" t="s">
        <v>620</v>
      </c>
      <c r="X37" t="s">
        <v>612</v>
      </c>
      <c r="Y37" t="s">
        <v>621</v>
      </c>
      <c r="AD37" t="s">
        <v>289</v>
      </c>
    </row>
    <row r="38" spans="1:30">
      <c r="A38" s="67">
        <v>45184</v>
      </c>
      <c r="B38" t="s">
        <v>622</v>
      </c>
      <c r="C38" t="s">
        <v>264</v>
      </c>
      <c r="D38" s="68">
        <v>800</v>
      </c>
      <c r="E38" s="68">
        <v>33.18</v>
      </c>
      <c r="F38" s="68">
        <v>833.18</v>
      </c>
      <c r="G38" s="69">
        <v>0</v>
      </c>
      <c r="H38" s="68">
        <v>800</v>
      </c>
      <c r="I38" t="s">
        <v>623</v>
      </c>
      <c r="J38" t="s">
        <v>624</v>
      </c>
      <c r="K38" t="s">
        <v>267</v>
      </c>
      <c r="M38" s="19" t="s">
        <v>625</v>
      </c>
      <c r="N38" t="s">
        <v>614</v>
      </c>
      <c r="O38" t="s">
        <v>294</v>
      </c>
      <c r="P38" t="s">
        <v>295</v>
      </c>
      <c r="Q38">
        <v>37.1</v>
      </c>
      <c r="R38" t="s">
        <v>626</v>
      </c>
      <c r="S38" t="s">
        <v>627</v>
      </c>
      <c r="T38" t="s">
        <v>628</v>
      </c>
      <c r="U38" t="s">
        <v>629</v>
      </c>
      <c r="V38" t="s">
        <v>505</v>
      </c>
      <c r="W38" t="s">
        <v>630</v>
      </c>
      <c r="X38" t="s">
        <v>631</v>
      </c>
      <c r="Y38" t="s">
        <v>632</v>
      </c>
      <c r="Z38" t="s">
        <v>313</v>
      </c>
      <c r="AA38" t="s">
        <v>633</v>
      </c>
      <c r="AB38" t="s">
        <v>634</v>
      </c>
      <c r="AD38" t="s">
        <v>289</v>
      </c>
    </row>
    <row r="39" spans="1:30">
      <c r="A39" s="67">
        <v>45184</v>
      </c>
      <c r="B39" t="s">
        <v>635</v>
      </c>
      <c r="C39" t="s">
        <v>264</v>
      </c>
      <c r="D39" s="68">
        <v>800</v>
      </c>
      <c r="E39" s="68">
        <v>33.18</v>
      </c>
      <c r="F39" s="68">
        <v>833.18</v>
      </c>
      <c r="G39" s="69">
        <v>0</v>
      </c>
      <c r="H39" s="68">
        <v>800</v>
      </c>
      <c r="I39" t="s">
        <v>636</v>
      </c>
      <c r="J39" t="s">
        <v>637</v>
      </c>
      <c r="K39" t="s">
        <v>267</v>
      </c>
      <c r="M39" s="19" t="s">
        <v>638</v>
      </c>
      <c r="N39" t="s">
        <v>614</v>
      </c>
      <c r="O39" t="s">
        <v>280</v>
      </c>
      <c r="P39" t="s">
        <v>281</v>
      </c>
      <c r="Q39">
        <v>40.15</v>
      </c>
      <c r="R39" t="s">
        <v>639</v>
      </c>
      <c r="S39" t="s">
        <v>640</v>
      </c>
      <c r="T39" t="s">
        <v>641</v>
      </c>
      <c r="U39" t="s">
        <v>642</v>
      </c>
      <c r="V39" t="s">
        <v>643</v>
      </c>
      <c r="W39" t="s">
        <v>644</v>
      </c>
      <c r="X39" t="s">
        <v>645</v>
      </c>
      <c r="Y39" t="s">
        <v>646</v>
      </c>
      <c r="AD39" t="s">
        <v>289</v>
      </c>
    </row>
    <row r="40" spans="1:30">
      <c r="A40" s="67">
        <v>45185</v>
      </c>
      <c r="B40" t="s">
        <v>647</v>
      </c>
      <c r="C40" t="s">
        <v>264</v>
      </c>
      <c r="D40" s="68">
        <v>800</v>
      </c>
      <c r="E40" s="68">
        <v>33.18</v>
      </c>
      <c r="F40" s="68">
        <v>833.18</v>
      </c>
      <c r="G40" s="69">
        <v>0</v>
      </c>
      <c r="H40" s="68">
        <v>800</v>
      </c>
      <c r="I40" t="s">
        <v>648</v>
      </c>
      <c r="J40" t="s">
        <v>649</v>
      </c>
      <c r="K40" t="s">
        <v>267</v>
      </c>
      <c r="M40" s="19" t="s">
        <v>650</v>
      </c>
      <c r="N40" t="s">
        <v>614</v>
      </c>
      <c r="O40" t="s">
        <v>270</v>
      </c>
      <c r="P40" t="s">
        <v>271</v>
      </c>
      <c r="Q40">
        <v>35.700000000000003</v>
      </c>
      <c r="R40" t="s">
        <v>651</v>
      </c>
      <c r="S40" t="s">
        <v>652</v>
      </c>
      <c r="T40" t="s">
        <v>653</v>
      </c>
      <c r="U40" t="s">
        <v>654</v>
      </c>
      <c r="V40" t="s">
        <v>655</v>
      </c>
      <c r="W40" t="s">
        <v>656</v>
      </c>
      <c r="X40" t="s">
        <v>649</v>
      </c>
      <c r="Y40" t="s">
        <v>657</v>
      </c>
      <c r="AD40" t="s">
        <v>289</v>
      </c>
    </row>
    <row r="41" spans="1:30">
      <c r="A41" s="67">
        <v>45186</v>
      </c>
      <c r="B41" t="s">
        <v>658</v>
      </c>
      <c r="C41" t="s">
        <v>264</v>
      </c>
      <c r="D41" s="68">
        <v>800</v>
      </c>
      <c r="E41" s="68">
        <v>33.18</v>
      </c>
      <c r="F41" s="68">
        <v>833.18</v>
      </c>
      <c r="G41" s="69">
        <v>0</v>
      </c>
      <c r="H41" s="68">
        <v>800</v>
      </c>
      <c r="I41" t="s">
        <v>659</v>
      </c>
      <c r="J41" t="s">
        <v>660</v>
      </c>
      <c r="K41" t="s">
        <v>267</v>
      </c>
      <c r="M41" s="19" t="s">
        <v>347</v>
      </c>
      <c r="N41" t="s">
        <v>614</v>
      </c>
      <c r="O41" t="s">
        <v>348</v>
      </c>
      <c r="P41" t="s">
        <v>349</v>
      </c>
      <c r="Q41">
        <v>37.270000000000003</v>
      </c>
      <c r="R41" t="s">
        <v>661</v>
      </c>
      <c r="S41" t="s">
        <v>662</v>
      </c>
      <c r="T41" t="s">
        <v>663</v>
      </c>
      <c r="U41" t="s">
        <v>664</v>
      </c>
      <c r="V41" t="s">
        <v>665</v>
      </c>
      <c r="W41" t="s">
        <v>666</v>
      </c>
      <c r="X41" t="s">
        <v>660</v>
      </c>
      <c r="Y41" t="s">
        <v>667</v>
      </c>
      <c r="AD41" t="s">
        <v>289</v>
      </c>
    </row>
    <row r="42" spans="1:30">
      <c r="A42" s="67">
        <v>45188</v>
      </c>
      <c r="B42" t="s">
        <v>668</v>
      </c>
      <c r="C42" t="s">
        <v>369</v>
      </c>
      <c r="D42" s="69">
        <v>0</v>
      </c>
      <c r="G42" s="69">
        <v>0</v>
      </c>
      <c r="H42" s="68">
        <v>800</v>
      </c>
      <c r="I42" t="s">
        <v>669</v>
      </c>
      <c r="J42" t="s">
        <v>670</v>
      </c>
      <c r="K42" t="s">
        <v>267</v>
      </c>
      <c r="M42" s="70" t="s">
        <v>671</v>
      </c>
      <c r="N42" t="s">
        <v>614</v>
      </c>
      <c r="O42" t="s">
        <v>373</v>
      </c>
      <c r="P42" t="s">
        <v>318</v>
      </c>
      <c r="Q42">
        <v>37</v>
      </c>
      <c r="R42" t="s">
        <v>669</v>
      </c>
      <c r="S42" t="s">
        <v>672</v>
      </c>
      <c r="T42" t="s">
        <v>670</v>
      </c>
      <c r="U42" t="s">
        <v>673</v>
      </c>
      <c r="V42" t="s">
        <v>669</v>
      </c>
      <c r="W42" t="s">
        <v>672</v>
      </c>
      <c r="Y42" t="s">
        <v>673</v>
      </c>
      <c r="AD42" t="s">
        <v>319</v>
      </c>
    </row>
    <row r="43" spans="1:30">
      <c r="A43" s="67"/>
      <c r="D43" s="69"/>
      <c r="G43" s="69"/>
      <c r="H43" s="68"/>
    </row>
    <row r="44" spans="1:30">
      <c r="A44" s="67">
        <v>45184</v>
      </c>
      <c r="B44" t="s">
        <v>674</v>
      </c>
      <c r="C44" t="s">
        <v>264</v>
      </c>
      <c r="D44" s="68">
        <v>800</v>
      </c>
      <c r="E44" s="68">
        <v>33.18</v>
      </c>
      <c r="F44" s="68">
        <v>833.18</v>
      </c>
      <c r="G44" s="69">
        <v>0</v>
      </c>
      <c r="H44" s="68">
        <v>800</v>
      </c>
      <c r="I44" t="s">
        <v>675</v>
      </c>
      <c r="J44" t="s">
        <v>676</v>
      </c>
      <c r="K44" t="s">
        <v>267</v>
      </c>
      <c r="M44" s="19" t="s">
        <v>677</v>
      </c>
      <c r="N44" t="s">
        <v>678</v>
      </c>
      <c r="O44" t="s">
        <v>679</v>
      </c>
      <c r="P44" t="s">
        <v>680</v>
      </c>
      <c r="R44" t="s">
        <v>681</v>
      </c>
      <c r="S44" t="s">
        <v>682</v>
      </c>
      <c r="T44" t="s">
        <v>683</v>
      </c>
      <c r="U44" t="s">
        <v>684</v>
      </c>
      <c r="V44" t="s">
        <v>685</v>
      </c>
      <c r="W44" t="s">
        <v>476</v>
      </c>
      <c r="X44" t="s">
        <v>676</v>
      </c>
      <c r="Y44" t="s">
        <v>686</v>
      </c>
      <c r="AD44" t="s">
        <v>289</v>
      </c>
    </row>
    <row r="45" spans="1:30">
      <c r="A45" s="67">
        <v>45185</v>
      </c>
      <c r="B45" t="s">
        <v>687</v>
      </c>
      <c r="C45" t="s">
        <v>264</v>
      </c>
      <c r="D45" s="68">
        <v>800</v>
      </c>
      <c r="E45" s="68">
        <v>33.18</v>
      </c>
      <c r="F45" s="68">
        <v>833.18</v>
      </c>
      <c r="G45" s="69">
        <v>0</v>
      </c>
      <c r="H45" s="68">
        <v>800</v>
      </c>
      <c r="I45" t="s">
        <v>688</v>
      </c>
      <c r="J45" t="s">
        <v>689</v>
      </c>
      <c r="K45" t="s">
        <v>267</v>
      </c>
      <c r="M45" s="19" t="s">
        <v>690</v>
      </c>
      <c r="N45" t="s">
        <v>678</v>
      </c>
      <c r="O45" t="s">
        <v>385</v>
      </c>
      <c r="P45" t="s">
        <v>386</v>
      </c>
      <c r="Q45">
        <v>28</v>
      </c>
      <c r="R45" t="s">
        <v>691</v>
      </c>
      <c r="S45" t="s">
        <v>692</v>
      </c>
      <c r="T45" t="s">
        <v>689</v>
      </c>
      <c r="U45" t="s">
        <v>693</v>
      </c>
      <c r="V45" t="s">
        <v>655</v>
      </c>
      <c r="W45" t="s">
        <v>694</v>
      </c>
      <c r="X45" t="s">
        <v>695</v>
      </c>
      <c r="Y45" t="s">
        <v>696</v>
      </c>
      <c r="Z45" t="s">
        <v>691</v>
      </c>
      <c r="AA45" t="s">
        <v>692</v>
      </c>
      <c r="AB45" t="s">
        <v>693</v>
      </c>
      <c r="AD45" t="s">
        <v>289</v>
      </c>
    </row>
    <row r="46" spans="1:30">
      <c r="A46" s="67">
        <v>45185</v>
      </c>
      <c r="B46" t="s">
        <v>697</v>
      </c>
      <c r="C46" t="s">
        <v>264</v>
      </c>
      <c r="D46" s="68">
        <v>800</v>
      </c>
      <c r="E46" s="68">
        <v>33.18</v>
      </c>
      <c r="F46" s="68">
        <v>833.18</v>
      </c>
      <c r="G46" s="69">
        <v>0</v>
      </c>
      <c r="H46" s="68">
        <v>800</v>
      </c>
      <c r="I46" t="s">
        <v>698</v>
      </c>
      <c r="J46" t="s">
        <v>699</v>
      </c>
      <c r="K46" t="s">
        <v>267</v>
      </c>
      <c r="M46" s="19" t="s">
        <v>700</v>
      </c>
      <c r="N46" t="s">
        <v>678</v>
      </c>
      <c r="O46" t="s">
        <v>280</v>
      </c>
      <c r="P46" t="s">
        <v>281</v>
      </c>
      <c r="Q46">
        <v>29.93</v>
      </c>
      <c r="R46" t="s">
        <v>701</v>
      </c>
      <c r="S46" t="s">
        <v>702</v>
      </c>
      <c r="T46" t="s">
        <v>699</v>
      </c>
      <c r="U46" t="s">
        <v>703</v>
      </c>
      <c r="V46" t="s">
        <v>704</v>
      </c>
      <c r="W46" t="s">
        <v>545</v>
      </c>
      <c r="X46" t="s">
        <v>705</v>
      </c>
      <c r="Y46" t="s">
        <v>706</v>
      </c>
      <c r="Z46" t="s">
        <v>707</v>
      </c>
      <c r="AA46" t="s">
        <v>708</v>
      </c>
      <c r="AB46" t="s">
        <v>709</v>
      </c>
      <c r="AD46" t="s">
        <v>289</v>
      </c>
    </row>
    <row r="47" spans="1:30">
      <c r="A47" s="67">
        <v>45185</v>
      </c>
      <c r="B47" t="s">
        <v>710</v>
      </c>
      <c r="C47" t="s">
        <v>264</v>
      </c>
      <c r="D47" s="68">
        <v>800</v>
      </c>
      <c r="E47" s="68">
        <v>33.18</v>
      </c>
      <c r="F47" s="68">
        <v>833.18</v>
      </c>
      <c r="G47" s="69">
        <v>0</v>
      </c>
      <c r="H47" s="68">
        <v>800</v>
      </c>
      <c r="I47" t="s">
        <v>711</v>
      </c>
      <c r="J47" t="s">
        <v>712</v>
      </c>
      <c r="K47" t="s">
        <v>267</v>
      </c>
      <c r="M47" s="19" t="s">
        <v>713</v>
      </c>
      <c r="N47" t="s">
        <v>678</v>
      </c>
      <c r="O47" t="s">
        <v>307</v>
      </c>
      <c r="P47" t="s">
        <v>308</v>
      </c>
      <c r="Q47">
        <v>23.3</v>
      </c>
      <c r="R47" t="s">
        <v>714</v>
      </c>
      <c r="S47" t="s">
        <v>715</v>
      </c>
      <c r="T47" t="s">
        <v>716</v>
      </c>
      <c r="U47" t="s">
        <v>717</v>
      </c>
      <c r="V47" t="s">
        <v>718</v>
      </c>
      <c r="W47" t="s">
        <v>719</v>
      </c>
      <c r="X47" t="s">
        <v>720</v>
      </c>
      <c r="AD47" t="s">
        <v>289</v>
      </c>
    </row>
    <row r="48" spans="1:30">
      <c r="A48" s="67">
        <v>45187</v>
      </c>
      <c r="B48" t="s">
        <v>721</v>
      </c>
      <c r="C48" t="s">
        <v>264</v>
      </c>
      <c r="D48" s="68">
        <v>800</v>
      </c>
      <c r="E48" s="68">
        <v>33.18</v>
      </c>
      <c r="F48" s="68">
        <v>833.18</v>
      </c>
      <c r="G48" s="69">
        <v>0</v>
      </c>
      <c r="H48" s="68">
        <v>800</v>
      </c>
      <c r="I48" t="s">
        <v>408</v>
      </c>
      <c r="J48" t="s">
        <v>722</v>
      </c>
      <c r="K48" t="s">
        <v>267</v>
      </c>
      <c r="M48" s="19" t="s">
        <v>723</v>
      </c>
      <c r="N48" t="s">
        <v>678</v>
      </c>
      <c r="O48" t="s">
        <v>361</v>
      </c>
      <c r="P48" t="s">
        <v>362</v>
      </c>
      <c r="Q48" t="s">
        <v>363</v>
      </c>
      <c r="R48" t="s">
        <v>408</v>
      </c>
      <c r="S48" t="s">
        <v>451</v>
      </c>
      <c r="T48" t="s">
        <v>722</v>
      </c>
      <c r="U48" t="s">
        <v>724</v>
      </c>
      <c r="V48" t="s">
        <v>725</v>
      </c>
      <c r="W48" t="s">
        <v>726</v>
      </c>
      <c r="X48" t="s">
        <v>727</v>
      </c>
      <c r="Y48" t="s">
        <v>728</v>
      </c>
      <c r="Z48" t="s">
        <v>408</v>
      </c>
      <c r="AA48" t="s">
        <v>451</v>
      </c>
      <c r="AB48" t="s">
        <v>724</v>
      </c>
      <c r="AD48" t="s">
        <v>289</v>
      </c>
    </row>
    <row r="49" spans="1:30">
      <c r="A49" s="67">
        <v>45188</v>
      </c>
      <c r="B49" t="s">
        <v>729</v>
      </c>
      <c r="C49" t="s">
        <v>369</v>
      </c>
      <c r="D49" s="69">
        <v>0</v>
      </c>
      <c r="G49" s="69">
        <v>0</v>
      </c>
      <c r="H49" s="68">
        <v>800</v>
      </c>
      <c r="I49" t="s">
        <v>458</v>
      </c>
      <c r="J49" t="s">
        <v>459</v>
      </c>
      <c r="K49" t="s">
        <v>267</v>
      </c>
      <c r="M49" s="70" t="s">
        <v>730</v>
      </c>
      <c r="N49" t="s">
        <v>678</v>
      </c>
      <c r="O49" t="s">
        <v>373</v>
      </c>
      <c r="P49" t="s">
        <v>318</v>
      </c>
      <c r="Q49">
        <v>26</v>
      </c>
      <c r="R49" t="s">
        <v>731</v>
      </c>
      <c r="S49" t="s">
        <v>462</v>
      </c>
      <c r="T49" t="s">
        <v>732</v>
      </c>
      <c r="U49" t="s">
        <v>733</v>
      </c>
      <c r="V49" t="s">
        <v>465</v>
      </c>
      <c r="W49" t="s">
        <v>466</v>
      </c>
      <c r="X49" t="s">
        <v>459</v>
      </c>
      <c r="Y49" t="s">
        <v>467</v>
      </c>
      <c r="Z49" t="s">
        <v>465</v>
      </c>
      <c r="AA49" t="s">
        <v>466</v>
      </c>
      <c r="AB49" t="s">
        <v>467</v>
      </c>
      <c r="AD49" t="s">
        <v>319</v>
      </c>
    </row>
    <row r="50" spans="1:30">
      <c r="A50" s="67"/>
      <c r="D50" s="69"/>
      <c r="G50" s="69"/>
      <c r="H50" s="68"/>
    </row>
    <row r="51" spans="1:30">
      <c r="A51" s="67">
        <v>45176</v>
      </c>
      <c r="B51" t="s">
        <v>734</v>
      </c>
      <c r="C51" t="s">
        <v>264</v>
      </c>
      <c r="D51" s="68">
        <v>800</v>
      </c>
      <c r="E51" s="68">
        <v>33.18</v>
      </c>
      <c r="F51" s="68">
        <v>833.18</v>
      </c>
      <c r="G51" s="69">
        <v>0</v>
      </c>
      <c r="H51" s="68">
        <v>800</v>
      </c>
      <c r="I51" t="s">
        <v>735</v>
      </c>
      <c r="J51" t="s">
        <v>736</v>
      </c>
      <c r="K51" t="s">
        <v>267</v>
      </c>
      <c r="M51" s="19" t="s">
        <v>737</v>
      </c>
      <c r="N51" t="s">
        <v>738</v>
      </c>
      <c r="O51" t="s">
        <v>551</v>
      </c>
      <c r="P51" t="s">
        <v>739</v>
      </c>
      <c r="R51" t="s">
        <v>740</v>
      </c>
      <c r="S51" t="s">
        <v>741</v>
      </c>
      <c r="T51" t="s">
        <v>742</v>
      </c>
      <c r="U51" t="s">
        <v>743</v>
      </c>
      <c r="V51" t="s">
        <v>740</v>
      </c>
      <c r="W51" t="s">
        <v>741</v>
      </c>
      <c r="Y51" t="s">
        <v>743</v>
      </c>
      <c r="AD51" t="s">
        <v>289</v>
      </c>
    </row>
    <row r="52" spans="1:30">
      <c r="A52" s="67">
        <v>45184</v>
      </c>
      <c r="B52" t="s">
        <v>744</v>
      </c>
      <c r="C52" t="s">
        <v>264</v>
      </c>
      <c r="D52" s="68">
        <v>800</v>
      </c>
      <c r="E52" s="68">
        <v>33.18</v>
      </c>
      <c r="F52" s="68">
        <v>833.18</v>
      </c>
      <c r="G52" s="69">
        <v>0</v>
      </c>
      <c r="H52" s="68">
        <v>800</v>
      </c>
      <c r="I52" t="s">
        <v>745</v>
      </c>
      <c r="J52" t="s">
        <v>746</v>
      </c>
      <c r="K52" t="s">
        <v>267</v>
      </c>
      <c r="M52" s="19" t="s">
        <v>747</v>
      </c>
      <c r="N52" t="s">
        <v>738</v>
      </c>
      <c r="O52" t="s">
        <v>748</v>
      </c>
      <c r="P52" t="s">
        <v>326</v>
      </c>
      <c r="R52" t="s">
        <v>749</v>
      </c>
      <c r="S52" t="s">
        <v>750</v>
      </c>
      <c r="T52" t="s">
        <v>751</v>
      </c>
      <c r="U52" t="s">
        <v>752</v>
      </c>
      <c r="V52" t="s">
        <v>753</v>
      </c>
      <c r="W52" t="s">
        <v>754</v>
      </c>
      <c r="X52" t="s">
        <v>755</v>
      </c>
      <c r="Y52" t="s">
        <v>756</v>
      </c>
      <c r="Z52" t="s">
        <v>757</v>
      </c>
      <c r="AA52" t="s">
        <v>758</v>
      </c>
      <c r="AB52" t="s">
        <v>759</v>
      </c>
      <c r="AD52" t="s">
        <v>289</v>
      </c>
    </row>
    <row r="53" spans="1:30">
      <c r="A53" s="67">
        <v>45184</v>
      </c>
      <c r="B53" t="s">
        <v>760</v>
      </c>
      <c r="C53" t="s">
        <v>264</v>
      </c>
      <c r="D53" s="68">
        <v>800</v>
      </c>
      <c r="E53" s="68">
        <v>33.18</v>
      </c>
      <c r="F53" s="68">
        <v>833.18</v>
      </c>
      <c r="G53" s="69">
        <v>0</v>
      </c>
      <c r="H53" s="68">
        <v>800</v>
      </c>
      <c r="I53" t="s">
        <v>761</v>
      </c>
      <c r="J53" t="s">
        <v>762</v>
      </c>
      <c r="K53" t="s">
        <v>267</v>
      </c>
      <c r="M53" s="19" t="s">
        <v>763</v>
      </c>
      <c r="N53" t="s">
        <v>738</v>
      </c>
      <c r="O53" t="s">
        <v>385</v>
      </c>
      <c r="P53" t="s">
        <v>386</v>
      </c>
      <c r="Q53">
        <v>9.5</v>
      </c>
      <c r="R53" t="s">
        <v>714</v>
      </c>
      <c r="S53" t="s">
        <v>764</v>
      </c>
      <c r="T53" t="s">
        <v>765</v>
      </c>
      <c r="U53" t="s">
        <v>766</v>
      </c>
      <c r="V53" t="s">
        <v>767</v>
      </c>
      <c r="W53" t="s">
        <v>768</v>
      </c>
      <c r="X53" t="s">
        <v>769</v>
      </c>
      <c r="Y53" t="s">
        <v>770</v>
      </c>
      <c r="Z53" t="s">
        <v>771</v>
      </c>
      <c r="AA53" t="s">
        <v>772</v>
      </c>
      <c r="AB53" t="s">
        <v>773</v>
      </c>
      <c r="AD53" t="s">
        <v>289</v>
      </c>
    </row>
    <row r="54" spans="1:30">
      <c r="A54" s="67"/>
      <c r="D54" s="68"/>
      <c r="E54" s="68"/>
      <c r="F54" s="68"/>
      <c r="G54" s="69"/>
      <c r="H54" s="68"/>
      <c r="M54" s="70" t="s">
        <v>774</v>
      </c>
      <c r="N54" t="s">
        <v>738</v>
      </c>
      <c r="P54" t="s">
        <v>318</v>
      </c>
      <c r="Q54">
        <v>13</v>
      </c>
      <c r="AD54" t="s">
        <v>319</v>
      </c>
    </row>
    <row r="55" spans="1:30">
      <c r="A55" s="67"/>
      <c r="D55" s="68"/>
      <c r="E55" s="68"/>
      <c r="F55" s="68"/>
      <c r="G55" s="69"/>
      <c r="H55" s="68"/>
    </row>
    <row r="56" spans="1:30">
      <c r="A56" s="67">
        <v>45169</v>
      </c>
      <c r="B56" t="s">
        <v>775</v>
      </c>
      <c r="C56" t="s">
        <v>264</v>
      </c>
      <c r="D56" s="68">
        <v>1200</v>
      </c>
      <c r="E56" s="68">
        <v>49.62</v>
      </c>
      <c r="F56" s="68">
        <v>1249.6199999999999</v>
      </c>
      <c r="G56" s="69">
        <v>0</v>
      </c>
      <c r="H56" s="68">
        <v>1200</v>
      </c>
      <c r="I56" t="s">
        <v>776</v>
      </c>
      <c r="J56" t="s">
        <v>777</v>
      </c>
      <c r="K56" t="s">
        <v>267</v>
      </c>
      <c r="M56" s="19" t="s">
        <v>778</v>
      </c>
      <c r="N56" t="s">
        <v>779</v>
      </c>
      <c r="O56" t="s">
        <v>294</v>
      </c>
      <c r="P56" t="s">
        <v>780</v>
      </c>
      <c r="R56" t="s">
        <v>781</v>
      </c>
      <c r="S56" t="s">
        <v>782</v>
      </c>
      <c r="T56" t="s">
        <v>783</v>
      </c>
      <c r="U56" t="s">
        <v>784</v>
      </c>
      <c r="V56" t="s">
        <v>785</v>
      </c>
      <c r="W56" t="s">
        <v>786</v>
      </c>
      <c r="X56" t="s">
        <v>777</v>
      </c>
      <c r="Y56" t="s">
        <v>787</v>
      </c>
      <c r="AD56" t="s">
        <v>289</v>
      </c>
    </row>
    <row r="57" spans="1:30">
      <c r="A57" s="67">
        <v>45169</v>
      </c>
      <c r="B57" t="s">
        <v>788</v>
      </c>
      <c r="C57" t="s">
        <v>264</v>
      </c>
      <c r="D57" s="68">
        <v>1200</v>
      </c>
      <c r="E57" s="68">
        <v>49.62</v>
      </c>
      <c r="F57" s="68">
        <v>1249.6199999999999</v>
      </c>
      <c r="G57" s="69">
        <v>0</v>
      </c>
      <c r="H57" s="68">
        <v>1200</v>
      </c>
      <c r="I57" t="s">
        <v>789</v>
      </c>
      <c r="J57" t="s">
        <v>576</v>
      </c>
      <c r="K57" t="s">
        <v>267</v>
      </c>
      <c r="M57" s="19" t="s">
        <v>790</v>
      </c>
      <c r="N57" t="s">
        <v>779</v>
      </c>
      <c r="O57" t="s">
        <v>280</v>
      </c>
      <c r="P57" t="s">
        <v>578</v>
      </c>
      <c r="R57" t="s">
        <v>791</v>
      </c>
      <c r="S57" t="s">
        <v>792</v>
      </c>
      <c r="T57" t="s">
        <v>793</v>
      </c>
      <c r="U57" t="s">
        <v>794</v>
      </c>
      <c r="V57" t="s">
        <v>586</v>
      </c>
      <c r="W57" t="s">
        <v>587</v>
      </c>
      <c r="X57" t="s">
        <v>576</v>
      </c>
      <c r="Y57" t="s">
        <v>588</v>
      </c>
      <c r="AD57" t="s">
        <v>289</v>
      </c>
    </row>
    <row r="58" spans="1:30">
      <c r="A58" s="67">
        <v>45170</v>
      </c>
      <c r="B58" t="s">
        <v>795</v>
      </c>
      <c r="C58" t="s">
        <v>264</v>
      </c>
      <c r="D58" s="68">
        <v>1200</v>
      </c>
      <c r="E58" s="68">
        <v>49.62</v>
      </c>
      <c r="F58" s="68">
        <v>1249.6199999999999</v>
      </c>
      <c r="G58" s="69">
        <v>0</v>
      </c>
      <c r="H58" s="68">
        <v>1200</v>
      </c>
      <c r="I58" t="s">
        <v>796</v>
      </c>
      <c r="J58" t="s">
        <v>549</v>
      </c>
      <c r="K58" t="s">
        <v>267</v>
      </c>
      <c r="M58" s="19" t="s">
        <v>797</v>
      </c>
      <c r="N58" t="s">
        <v>779</v>
      </c>
      <c r="O58" t="s">
        <v>551</v>
      </c>
      <c r="P58" t="s">
        <v>552</v>
      </c>
      <c r="R58" t="s">
        <v>798</v>
      </c>
      <c r="S58" t="s">
        <v>799</v>
      </c>
      <c r="T58" t="s">
        <v>800</v>
      </c>
      <c r="U58" t="s">
        <v>801</v>
      </c>
      <c r="V58" t="s">
        <v>802</v>
      </c>
      <c r="W58" t="s">
        <v>803</v>
      </c>
      <c r="X58" t="s">
        <v>804</v>
      </c>
      <c r="Y58" t="s">
        <v>805</v>
      </c>
      <c r="AD58" t="s">
        <v>289</v>
      </c>
    </row>
    <row r="59" spans="1:30">
      <c r="A59" s="67">
        <v>45171</v>
      </c>
      <c r="B59" t="s">
        <v>806</v>
      </c>
      <c r="C59" t="s">
        <v>264</v>
      </c>
      <c r="D59" s="68">
        <v>1200</v>
      </c>
      <c r="E59" s="68">
        <v>49.62</v>
      </c>
      <c r="F59" s="68">
        <v>1249.6199999999999</v>
      </c>
      <c r="G59" s="69">
        <v>0</v>
      </c>
      <c r="H59" s="68">
        <v>1200</v>
      </c>
      <c r="I59" t="s">
        <v>807</v>
      </c>
      <c r="J59" t="s">
        <v>808</v>
      </c>
      <c r="K59" t="s">
        <v>267</v>
      </c>
      <c r="M59" s="19" t="s">
        <v>809</v>
      </c>
      <c r="N59" t="s">
        <v>779</v>
      </c>
      <c r="O59" t="s">
        <v>564</v>
      </c>
      <c r="P59" t="s">
        <v>565</v>
      </c>
      <c r="Q59">
        <v>0</v>
      </c>
      <c r="R59" t="s">
        <v>810</v>
      </c>
      <c r="S59" t="s">
        <v>811</v>
      </c>
      <c r="T59" t="s">
        <v>812</v>
      </c>
      <c r="U59" t="s">
        <v>813</v>
      </c>
      <c r="V59" t="s">
        <v>707</v>
      </c>
      <c r="W59" t="s">
        <v>811</v>
      </c>
      <c r="X59" t="s">
        <v>814</v>
      </c>
      <c r="Y59" t="s">
        <v>815</v>
      </c>
      <c r="AD59" t="s">
        <v>289</v>
      </c>
    </row>
    <row r="60" spans="1:30">
      <c r="A60" s="67">
        <v>45187</v>
      </c>
      <c r="B60" t="s">
        <v>816</v>
      </c>
      <c r="C60" t="s">
        <v>264</v>
      </c>
      <c r="D60" s="68">
        <v>1200</v>
      </c>
      <c r="E60" s="68">
        <v>49.62</v>
      </c>
      <c r="F60" s="68">
        <v>1249.6199999999999</v>
      </c>
      <c r="G60" s="69">
        <v>0</v>
      </c>
      <c r="H60" s="68">
        <v>1200</v>
      </c>
      <c r="I60" t="s">
        <v>817</v>
      </c>
      <c r="J60" t="s">
        <v>818</v>
      </c>
      <c r="K60" t="s">
        <v>267</v>
      </c>
      <c r="M60" s="19" t="s">
        <v>819</v>
      </c>
      <c r="N60" t="s">
        <v>779</v>
      </c>
      <c r="O60" t="s">
        <v>385</v>
      </c>
      <c r="P60" t="s">
        <v>386</v>
      </c>
      <c r="Q60" t="s">
        <v>820</v>
      </c>
      <c r="R60" t="s">
        <v>821</v>
      </c>
      <c r="S60" t="s">
        <v>822</v>
      </c>
      <c r="T60" t="s">
        <v>823</v>
      </c>
      <c r="U60" t="s">
        <v>824</v>
      </c>
      <c r="V60" t="s">
        <v>825</v>
      </c>
      <c r="W60" t="s">
        <v>826</v>
      </c>
      <c r="Y60" t="s">
        <v>824</v>
      </c>
      <c r="AD60" t="s">
        <v>289</v>
      </c>
    </row>
    <row r="61" spans="1:30">
      <c r="A61" s="67">
        <v>45188</v>
      </c>
      <c r="B61" t="s">
        <v>827</v>
      </c>
      <c r="C61" t="s">
        <v>369</v>
      </c>
      <c r="D61" s="69">
        <v>0</v>
      </c>
      <c r="G61" s="69">
        <v>0</v>
      </c>
      <c r="H61" s="68">
        <v>1200</v>
      </c>
      <c r="I61" t="s">
        <v>828</v>
      </c>
      <c r="J61" t="s">
        <v>829</v>
      </c>
      <c r="K61" t="s">
        <v>267</v>
      </c>
      <c r="M61" s="70" t="s">
        <v>830</v>
      </c>
      <c r="N61" t="s">
        <v>779</v>
      </c>
      <c r="O61" t="s">
        <v>373</v>
      </c>
      <c r="P61" t="s">
        <v>318</v>
      </c>
      <c r="R61" t="s">
        <v>831</v>
      </c>
      <c r="S61" t="s">
        <v>273</v>
      </c>
      <c r="T61" t="s">
        <v>832</v>
      </c>
      <c r="U61" t="s">
        <v>833</v>
      </c>
      <c r="V61" t="s">
        <v>834</v>
      </c>
      <c r="W61" t="s">
        <v>835</v>
      </c>
      <c r="X61" t="s">
        <v>829</v>
      </c>
      <c r="Y61" t="s">
        <v>836</v>
      </c>
      <c r="AD61" t="s">
        <v>319</v>
      </c>
    </row>
    <row r="62" spans="1:30">
      <c r="A62" s="67"/>
      <c r="D62" s="69"/>
      <c r="G62" s="69"/>
      <c r="H62" s="68"/>
    </row>
    <row r="63" spans="1:30">
      <c r="A63" s="67">
        <v>45178</v>
      </c>
      <c r="B63" t="s">
        <v>837</v>
      </c>
      <c r="C63" t="s">
        <v>264</v>
      </c>
      <c r="D63" s="68">
        <v>900</v>
      </c>
      <c r="E63" s="68">
        <v>37.29</v>
      </c>
      <c r="F63" s="68">
        <v>937.29</v>
      </c>
      <c r="G63" s="69">
        <v>0</v>
      </c>
      <c r="H63" s="68">
        <v>900</v>
      </c>
      <c r="I63" t="s">
        <v>322</v>
      </c>
      <c r="J63" t="s">
        <v>323</v>
      </c>
      <c r="K63" t="s">
        <v>267</v>
      </c>
      <c r="M63" s="19" t="s">
        <v>838</v>
      </c>
      <c r="N63" t="s">
        <v>839</v>
      </c>
      <c r="O63" t="s">
        <v>280</v>
      </c>
      <c r="P63" t="s">
        <v>326</v>
      </c>
      <c r="Q63" t="s">
        <v>840</v>
      </c>
      <c r="R63" t="s">
        <v>425</v>
      </c>
      <c r="S63" t="s">
        <v>841</v>
      </c>
      <c r="T63" t="s">
        <v>842</v>
      </c>
      <c r="U63" t="s">
        <v>843</v>
      </c>
      <c r="V63" t="s">
        <v>844</v>
      </c>
      <c r="W63" t="s">
        <v>845</v>
      </c>
      <c r="X63" t="s">
        <v>846</v>
      </c>
      <c r="Y63" t="s">
        <v>847</v>
      </c>
      <c r="Z63" t="s">
        <v>331</v>
      </c>
      <c r="AA63" t="s">
        <v>332</v>
      </c>
      <c r="AB63" t="s">
        <v>333</v>
      </c>
      <c r="AD63" t="s">
        <v>289</v>
      </c>
    </row>
    <row r="64" spans="1:30">
      <c r="A64" s="67">
        <v>45179</v>
      </c>
      <c r="B64" t="s">
        <v>848</v>
      </c>
      <c r="C64" t="s">
        <v>264</v>
      </c>
      <c r="D64" s="68">
        <v>900</v>
      </c>
      <c r="E64" s="68">
        <v>37.29</v>
      </c>
      <c r="F64" s="68">
        <v>937.29</v>
      </c>
      <c r="G64" s="69">
        <v>0</v>
      </c>
      <c r="H64" s="68">
        <v>900</v>
      </c>
      <c r="I64" t="s">
        <v>849</v>
      </c>
      <c r="J64" t="s">
        <v>850</v>
      </c>
      <c r="K64" t="s">
        <v>267</v>
      </c>
      <c r="M64" s="19" t="s">
        <v>851</v>
      </c>
      <c r="N64" t="s">
        <v>839</v>
      </c>
      <c r="O64" t="s">
        <v>564</v>
      </c>
      <c r="P64" t="s">
        <v>565</v>
      </c>
      <c r="Q64">
        <v>0</v>
      </c>
      <c r="R64" t="s">
        <v>603</v>
      </c>
      <c r="S64" t="s">
        <v>852</v>
      </c>
      <c r="T64" t="s">
        <v>853</v>
      </c>
      <c r="U64" t="s">
        <v>854</v>
      </c>
      <c r="V64" t="s">
        <v>855</v>
      </c>
      <c r="W64" t="s">
        <v>856</v>
      </c>
      <c r="X64" t="s">
        <v>857</v>
      </c>
      <c r="Y64" t="s">
        <v>858</v>
      </c>
      <c r="AD64" t="s">
        <v>289</v>
      </c>
    </row>
    <row r="65" spans="1:30">
      <c r="A65" s="67">
        <v>45181</v>
      </c>
      <c r="B65" t="s">
        <v>859</v>
      </c>
      <c r="C65" t="s">
        <v>264</v>
      </c>
      <c r="D65" s="68">
        <v>900</v>
      </c>
      <c r="E65" s="68">
        <v>37.29</v>
      </c>
      <c r="F65" s="68">
        <v>937.29</v>
      </c>
      <c r="G65" s="69">
        <v>0</v>
      </c>
      <c r="H65" s="68">
        <v>900</v>
      </c>
      <c r="I65" t="s">
        <v>860</v>
      </c>
      <c r="J65" t="s">
        <v>861</v>
      </c>
      <c r="K65" t="s">
        <v>267</v>
      </c>
      <c r="M65" s="19" t="s">
        <v>862</v>
      </c>
      <c r="N65" t="s">
        <v>839</v>
      </c>
      <c r="O65" t="s">
        <v>280</v>
      </c>
      <c r="P65" t="s">
        <v>281</v>
      </c>
      <c r="R65" t="s">
        <v>863</v>
      </c>
      <c r="S65" t="s">
        <v>864</v>
      </c>
      <c r="T65" t="s">
        <v>861</v>
      </c>
      <c r="U65" t="s">
        <v>865</v>
      </c>
      <c r="V65" t="s">
        <v>863</v>
      </c>
      <c r="W65" t="s">
        <v>864</v>
      </c>
      <c r="Y65" t="s">
        <v>865</v>
      </c>
      <c r="Z65" t="s">
        <v>863</v>
      </c>
      <c r="AA65" t="s">
        <v>864</v>
      </c>
      <c r="AB65" t="s">
        <v>865</v>
      </c>
      <c r="AD65" t="s">
        <v>289</v>
      </c>
    </row>
    <row r="66" spans="1:30">
      <c r="A66" s="67">
        <v>45184</v>
      </c>
      <c r="B66" t="s">
        <v>866</v>
      </c>
      <c r="C66" t="s">
        <v>264</v>
      </c>
      <c r="D66" s="68">
        <v>900</v>
      </c>
      <c r="E66" s="68">
        <v>37.29</v>
      </c>
      <c r="F66" s="68">
        <v>937.29</v>
      </c>
      <c r="G66" s="69">
        <v>0</v>
      </c>
      <c r="H66" s="68">
        <v>900</v>
      </c>
      <c r="I66" t="s">
        <v>867</v>
      </c>
      <c r="J66" t="s">
        <v>868</v>
      </c>
      <c r="K66" t="s">
        <v>267</v>
      </c>
      <c r="M66" s="19" t="s">
        <v>869</v>
      </c>
      <c r="N66" t="s">
        <v>839</v>
      </c>
      <c r="O66" t="s">
        <v>870</v>
      </c>
      <c r="P66" t="s">
        <v>871</v>
      </c>
      <c r="R66" t="s">
        <v>872</v>
      </c>
      <c r="S66" t="s">
        <v>873</v>
      </c>
      <c r="T66" t="s">
        <v>874</v>
      </c>
      <c r="U66" t="s">
        <v>875</v>
      </c>
      <c r="V66" t="s">
        <v>876</v>
      </c>
      <c r="W66" t="s">
        <v>826</v>
      </c>
      <c r="X66" t="s">
        <v>877</v>
      </c>
      <c r="Y66" t="s">
        <v>878</v>
      </c>
      <c r="Z66" t="s">
        <v>879</v>
      </c>
      <c r="AA66" t="s">
        <v>880</v>
      </c>
      <c r="AB66" t="s">
        <v>881</v>
      </c>
      <c r="AD66" t="s">
        <v>289</v>
      </c>
    </row>
    <row r="67" spans="1:30">
      <c r="A67" s="67">
        <v>45185</v>
      </c>
      <c r="B67" t="s">
        <v>882</v>
      </c>
      <c r="C67" t="s">
        <v>264</v>
      </c>
      <c r="D67" s="68">
        <v>900</v>
      </c>
      <c r="E67" s="68">
        <v>37.29</v>
      </c>
      <c r="F67" s="68">
        <v>937.29</v>
      </c>
      <c r="G67" s="69">
        <v>0</v>
      </c>
      <c r="H67" s="68">
        <v>900</v>
      </c>
      <c r="I67" t="s">
        <v>883</v>
      </c>
      <c r="J67" t="s">
        <v>884</v>
      </c>
      <c r="K67" t="s">
        <v>267</v>
      </c>
      <c r="M67" s="19" t="s">
        <v>885</v>
      </c>
      <c r="N67" t="s">
        <v>839</v>
      </c>
      <c r="O67" t="s">
        <v>385</v>
      </c>
      <c r="P67" t="s">
        <v>386</v>
      </c>
      <c r="R67" t="s">
        <v>425</v>
      </c>
      <c r="S67" t="s">
        <v>886</v>
      </c>
      <c r="T67" t="s">
        <v>887</v>
      </c>
      <c r="U67" t="s">
        <v>888</v>
      </c>
      <c r="V67" t="s">
        <v>889</v>
      </c>
      <c r="W67" t="s">
        <v>890</v>
      </c>
      <c r="X67" t="s">
        <v>891</v>
      </c>
      <c r="Y67" t="s">
        <v>892</v>
      </c>
      <c r="Z67" t="s">
        <v>893</v>
      </c>
      <c r="AA67" t="s">
        <v>894</v>
      </c>
      <c r="AB67" t="s">
        <v>895</v>
      </c>
      <c r="AD67" t="s">
        <v>289</v>
      </c>
    </row>
    <row r="68" spans="1:30">
      <c r="A68" s="67">
        <v>45187</v>
      </c>
      <c r="B68" t="s">
        <v>896</v>
      </c>
      <c r="C68" t="s">
        <v>369</v>
      </c>
      <c r="D68" s="69">
        <v>0</v>
      </c>
      <c r="G68" s="69">
        <v>0</v>
      </c>
      <c r="H68" s="68">
        <v>900</v>
      </c>
      <c r="I68" t="s">
        <v>897</v>
      </c>
      <c r="J68" t="s">
        <v>898</v>
      </c>
      <c r="K68" t="s">
        <v>267</v>
      </c>
      <c r="M68" s="70" t="s">
        <v>899</v>
      </c>
      <c r="N68" t="s">
        <v>839</v>
      </c>
      <c r="O68" t="s">
        <v>900</v>
      </c>
      <c r="P68" t="s">
        <v>318</v>
      </c>
      <c r="Q68">
        <v>0</v>
      </c>
      <c r="R68" t="s">
        <v>901</v>
      </c>
      <c r="S68" t="s">
        <v>902</v>
      </c>
      <c r="T68" t="s">
        <v>903</v>
      </c>
      <c r="U68" t="s">
        <v>904</v>
      </c>
      <c r="V68" t="s">
        <v>905</v>
      </c>
      <c r="W68" t="s">
        <v>906</v>
      </c>
      <c r="X68" t="s">
        <v>898</v>
      </c>
      <c r="Y68" t="s">
        <v>907</v>
      </c>
      <c r="AD68" t="s">
        <v>319</v>
      </c>
    </row>
    <row r="69" spans="1:30">
      <c r="A69" s="67"/>
      <c r="D69" s="68"/>
      <c r="E69" s="68"/>
      <c r="F69" s="68"/>
      <c r="G69" s="69"/>
      <c r="H69" s="68"/>
    </row>
    <row r="70" spans="1:30">
      <c r="A70" s="67">
        <v>45179</v>
      </c>
      <c r="B70" t="s">
        <v>908</v>
      </c>
      <c r="C70" t="s">
        <v>264</v>
      </c>
      <c r="D70" s="68">
        <v>900</v>
      </c>
      <c r="E70" s="68">
        <v>37.29</v>
      </c>
      <c r="F70" s="68">
        <v>937.29</v>
      </c>
      <c r="G70" s="69">
        <v>0</v>
      </c>
      <c r="H70" s="68">
        <v>900</v>
      </c>
      <c r="I70" t="s">
        <v>909</v>
      </c>
      <c r="J70" t="s">
        <v>910</v>
      </c>
      <c r="K70" t="s">
        <v>267</v>
      </c>
      <c r="M70" s="19" t="s">
        <v>347</v>
      </c>
      <c r="N70" t="s">
        <v>911</v>
      </c>
      <c r="O70" t="s">
        <v>348</v>
      </c>
      <c r="P70" t="s">
        <v>349</v>
      </c>
      <c r="Q70">
        <v>0</v>
      </c>
      <c r="R70" t="s">
        <v>912</v>
      </c>
      <c r="S70" t="s">
        <v>913</v>
      </c>
      <c r="T70" t="s">
        <v>910</v>
      </c>
      <c r="U70" t="s">
        <v>914</v>
      </c>
      <c r="V70" t="s">
        <v>915</v>
      </c>
      <c r="W70" t="s">
        <v>916</v>
      </c>
      <c r="X70" t="s">
        <v>917</v>
      </c>
      <c r="Y70" t="s">
        <v>918</v>
      </c>
      <c r="AD70" t="s">
        <v>289</v>
      </c>
    </row>
    <row r="71" spans="1:30">
      <c r="A71" s="67">
        <v>45183</v>
      </c>
      <c r="B71" t="s">
        <v>919</v>
      </c>
      <c r="C71" t="s">
        <v>264</v>
      </c>
      <c r="D71" s="68">
        <v>900</v>
      </c>
      <c r="E71" s="68">
        <v>37.29</v>
      </c>
      <c r="F71" s="68">
        <v>937.29</v>
      </c>
      <c r="G71" s="69">
        <v>0</v>
      </c>
      <c r="H71" s="68">
        <v>900</v>
      </c>
      <c r="I71" t="s">
        <v>920</v>
      </c>
      <c r="J71" t="s">
        <v>921</v>
      </c>
      <c r="K71" t="s">
        <v>267</v>
      </c>
      <c r="M71" s="19" t="s">
        <v>922</v>
      </c>
      <c r="N71" t="s">
        <v>911</v>
      </c>
      <c r="O71" t="s">
        <v>280</v>
      </c>
      <c r="P71" t="s">
        <v>281</v>
      </c>
      <c r="R71" t="s">
        <v>923</v>
      </c>
      <c r="S71" t="s">
        <v>924</v>
      </c>
      <c r="T71" t="s">
        <v>925</v>
      </c>
      <c r="U71" t="s">
        <v>926</v>
      </c>
      <c r="V71" t="s">
        <v>497</v>
      </c>
      <c r="W71" t="s">
        <v>927</v>
      </c>
      <c r="X71" t="s">
        <v>921</v>
      </c>
      <c r="Y71" t="s">
        <v>928</v>
      </c>
      <c r="AD71" t="s">
        <v>289</v>
      </c>
    </row>
    <row r="72" spans="1:30">
      <c r="A72" s="67">
        <v>45185</v>
      </c>
      <c r="B72" t="s">
        <v>929</v>
      </c>
      <c r="C72" t="s">
        <v>264</v>
      </c>
      <c r="D72" s="68">
        <v>900</v>
      </c>
      <c r="E72" s="68">
        <v>37.29</v>
      </c>
      <c r="F72" s="68">
        <v>937.29</v>
      </c>
      <c r="G72" s="69">
        <v>0</v>
      </c>
      <c r="H72" s="68">
        <v>900</v>
      </c>
      <c r="I72" t="s">
        <v>930</v>
      </c>
      <c r="J72" t="s">
        <v>931</v>
      </c>
      <c r="K72" t="s">
        <v>267</v>
      </c>
      <c r="M72" s="19" t="s">
        <v>932</v>
      </c>
      <c r="N72" t="s">
        <v>911</v>
      </c>
      <c r="O72" t="s">
        <v>270</v>
      </c>
      <c r="P72" t="s">
        <v>271</v>
      </c>
      <c r="R72" t="s">
        <v>566</v>
      </c>
      <c r="S72" t="s">
        <v>933</v>
      </c>
      <c r="T72" t="s">
        <v>934</v>
      </c>
      <c r="U72" t="s">
        <v>935</v>
      </c>
      <c r="V72" t="s">
        <v>586</v>
      </c>
      <c r="W72" t="s">
        <v>936</v>
      </c>
      <c r="X72" t="s">
        <v>931</v>
      </c>
      <c r="Y72" t="s">
        <v>937</v>
      </c>
      <c r="Z72" t="s">
        <v>586</v>
      </c>
      <c r="AA72" t="s">
        <v>936</v>
      </c>
      <c r="AB72" t="s">
        <v>937</v>
      </c>
      <c r="AD72" t="s">
        <v>289</v>
      </c>
    </row>
    <row r="73" spans="1:30">
      <c r="A73" s="67">
        <v>45186</v>
      </c>
      <c r="B73" t="s">
        <v>938</v>
      </c>
      <c r="C73" t="s">
        <v>264</v>
      </c>
      <c r="D73" s="68">
        <v>900</v>
      </c>
      <c r="E73" s="68">
        <v>37.29</v>
      </c>
      <c r="F73" s="68">
        <v>937.29</v>
      </c>
      <c r="G73" s="69">
        <v>0</v>
      </c>
      <c r="H73" s="68">
        <v>900</v>
      </c>
      <c r="I73" t="s">
        <v>939</v>
      </c>
      <c r="J73" t="s">
        <v>940</v>
      </c>
      <c r="K73" t="s">
        <v>267</v>
      </c>
      <c r="M73" s="19" t="s">
        <v>941</v>
      </c>
      <c r="N73" t="s">
        <v>911</v>
      </c>
      <c r="O73" t="s">
        <v>942</v>
      </c>
      <c r="P73" t="s">
        <v>386</v>
      </c>
      <c r="Q73">
        <v>0</v>
      </c>
      <c r="R73" t="s">
        <v>943</v>
      </c>
      <c r="S73" t="s">
        <v>944</v>
      </c>
      <c r="T73" t="s">
        <v>945</v>
      </c>
      <c r="U73" t="s">
        <v>946</v>
      </c>
      <c r="V73" t="s">
        <v>798</v>
      </c>
      <c r="W73" t="s">
        <v>947</v>
      </c>
      <c r="X73" t="s">
        <v>948</v>
      </c>
      <c r="Y73" t="s">
        <v>949</v>
      </c>
      <c r="Z73" t="s">
        <v>950</v>
      </c>
      <c r="AA73" t="s">
        <v>951</v>
      </c>
      <c r="AB73" t="s">
        <v>952</v>
      </c>
      <c r="AD73" t="s">
        <v>289</v>
      </c>
    </row>
    <row r="74" spans="1:30">
      <c r="A74" s="67">
        <v>45187</v>
      </c>
      <c r="B74" t="s">
        <v>953</v>
      </c>
      <c r="C74" t="s">
        <v>264</v>
      </c>
      <c r="D74" s="68">
        <v>900</v>
      </c>
      <c r="E74" s="68">
        <v>37.29</v>
      </c>
      <c r="F74" s="68">
        <v>937.29</v>
      </c>
      <c r="G74" s="69">
        <v>0</v>
      </c>
      <c r="H74" s="68">
        <v>900</v>
      </c>
      <c r="I74" t="s">
        <v>954</v>
      </c>
      <c r="J74" t="s">
        <v>955</v>
      </c>
      <c r="K74" t="s">
        <v>267</v>
      </c>
      <c r="M74" s="19" t="s">
        <v>956</v>
      </c>
      <c r="N74" t="s">
        <v>911</v>
      </c>
      <c r="O74" t="s">
        <v>294</v>
      </c>
      <c r="P74" t="s">
        <v>295</v>
      </c>
      <c r="R74" t="s">
        <v>296</v>
      </c>
      <c r="S74" t="s">
        <v>957</v>
      </c>
      <c r="T74" t="s">
        <v>958</v>
      </c>
      <c r="U74" t="s">
        <v>959</v>
      </c>
      <c r="V74" t="s">
        <v>960</v>
      </c>
      <c r="W74" t="s">
        <v>961</v>
      </c>
      <c r="X74" t="s">
        <v>955</v>
      </c>
      <c r="Y74" t="s">
        <v>959</v>
      </c>
      <c r="AD74" t="s">
        <v>289</v>
      </c>
    </row>
    <row r="75" spans="1:30">
      <c r="A75" s="67"/>
      <c r="D75" s="68"/>
      <c r="E75" s="68"/>
      <c r="F75" s="68"/>
      <c r="G75" s="69"/>
      <c r="H75" s="68"/>
      <c r="M75" s="70" t="s">
        <v>962</v>
      </c>
      <c r="N75" t="s">
        <v>911</v>
      </c>
      <c r="P75" t="s">
        <v>318</v>
      </c>
      <c r="AD75" t="s">
        <v>319</v>
      </c>
    </row>
    <row r="76" spans="1:30">
      <c r="A76" s="67"/>
      <c r="D76" s="68"/>
      <c r="E76" s="68"/>
      <c r="F76" s="68"/>
      <c r="G76" s="69"/>
      <c r="H76" s="68"/>
    </row>
    <row r="77" spans="1:30">
      <c r="A77" s="67">
        <v>45169</v>
      </c>
      <c r="B77" t="s">
        <v>963</v>
      </c>
      <c r="C77" t="s">
        <v>264</v>
      </c>
      <c r="D77" s="68">
        <v>900</v>
      </c>
      <c r="E77" s="68">
        <v>37.29</v>
      </c>
      <c r="F77" s="68">
        <v>937.29</v>
      </c>
      <c r="G77" s="69">
        <v>0</v>
      </c>
      <c r="H77" s="68">
        <v>900</v>
      </c>
      <c r="I77" t="s">
        <v>964</v>
      </c>
      <c r="J77" t="s">
        <v>965</v>
      </c>
      <c r="K77" t="s">
        <v>267</v>
      </c>
      <c r="M77" s="19" t="s">
        <v>966</v>
      </c>
      <c r="N77" t="s">
        <v>967</v>
      </c>
      <c r="O77" t="s">
        <v>968</v>
      </c>
      <c r="P77" t="s">
        <v>969</v>
      </c>
      <c r="Q77">
        <v>0</v>
      </c>
      <c r="R77" t="s">
        <v>970</v>
      </c>
      <c r="S77" t="s">
        <v>971</v>
      </c>
      <c r="T77" t="s">
        <v>972</v>
      </c>
      <c r="U77" t="s">
        <v>973</v>
      </c>
      <c r="V77" t="s">
        <v>970</v>
      </c>
      <c r="W77" t="s">
        <v>971</v>
      </c>
      <c r="Y77" t="s">
        <v>973</v>
      </c>
      <c r="AD77" t="s">
        <v>289</v>
      </c>
    </row>
    <row r="78" spans="1:30">
      <c r="A78" s="67">
        <v>45170</v>
      </c>
      <c r="B78" t="s">
        <v>974</v>
      </c>
      <c r="C78" t="s">
        <v>264</v>
      </c>
      <c r="D78" s="68">
        <v>900</v>
      </c>
      <c r="E78" s="68">
        <v>37.29</v>
      </c>
      <c r="F78" s="68">
        <v>937.29</v>
      </c>
      <c r="G78" s="69">
        <v>0</v>
      </c>
      <c r="H78" s="68">
        <v>900</v>
      </c>
      <c r="I78" t="s">
        <v>975</v>
      </c>
      <c r="J78" t="s">
        <v>976</v>
      </c>
      <c r="K78" t="s">
        <v>267</v>
      </c>
      <c r="M78" s="19" t="s">
        <v>977</v>
      </c>
      <c r="N78" t="s">
        <v>967</v>
      </c>
      <c r="O78" t="s">
        <v>978</v>
      </c>
      <c r="P78" t="s">
        <v>474</v>
      </c>
      <c r="R78" t="s">
        <v>979</v>
      </c>
      <c r="S78" t="s">
        <v>980</v>
      </c>
      <c r="T78" t="s">
        <v>981</v>
      </c>
      <c r="U78" t="s">
        <v>982</v>
      </c>
      <c r="V78" t="s">
        <v>983</v>
      </c>
      <c r="W78" t="s">
        <v>984</v>
      </c>
      <c r="X78" t="s">
        <v>985</v>
      </c>
      <c r="Y78" t="s">
        <v>986</v>
      </c>
      <c r="Z78" t="s">
        <v>987</v>
      </c>
      <c r="AA78" t="s">
        <v>988</v>
      </c>
      <c r="AB78" t="s">
        <v>989</v>
      </c>
      <c r="AD78" t="s">
        <v>289</v>
      </c>
    </row>
    <row r="79" spans="1:30">
      <c r="A79" s="67">
        <v>45181</v>
      </c>
      <c r="B79" t="s">
        <v>990</v>
      </c>
      <c r="C79" t="s">
        <v>264</v>
      </c>
      <c r="D79" s="68">
        <v>900</v>
      </c>
      <c r="E79" s="68">
        <v>37.29</v>
      </c>
      <c r="F79" s="68">
        <v>937.29</v>
      </c>
      <c r="G79" s="69">
        <v>0</v>
      </c>
      <c r="H79" s="68">
        <v>900</v>
      </c>
      <c r="I79" t="s">
        <v>991</v>
      </c>
      <c r="J79" t="s">
        <v>992</v>
      </c>
      <c r="K79" t="s">
        <v>267</v>
      </c>
      <c r="M79" s="19" t="s">
        <v>993</v>
      </c>
      <c r="N79" t="s">
        <v>967</v>
      </c>
      <c r="O79" t="s">
        <v>280</v>
      </c>
      <c r="P79" t="s">
        <v>326</v>
      </c>
      <c r="R79" t="s">
        <v>994</v>
      </c>
      <c r="S79" t="s">
        <v>995</v>
      </c>
      <c r="T79" t="s">
        <v>992</v>
      </c>
      <c r="U79" t="s">
        <v>996</v>
      </c>
      <c r="V79" t="s">
        <v>994</v>
      </c>
      <c r="W79" t="s">
        <v>995</v>
      </c>
      <c r="Y79" t="s">
        <v>996</v>
      </c>
      <c r="Z79" t="s">
        <v>994</v>
      </c>
      <c r="AA79" t="s">
        <v>995</v>
      </c>
      <c r="AB79" t="s">
        <v>996</v>
      </c>
      <c r="AD79" t="s">
        <v>289</v>
      </c>
    </row>
    <row r="80" spans="1:30">
      <c r="A80" s="67">
        <v>45182</v>
      </c>
      <c r="B80" t="s">
        <v>997</v>
      </c>
      <c r="C80" t="s">
        <v>264</v>
      </c>
      <c r="D80" s="68">
        <v>900</v>
      </c>
      <c r="E80" s="68">
        <v>37.29</v>
      </c>
      <c r="F80" s="68">
        <v>937.29</v>
      </c>
      <c r="G80" s="69">
        <v>0</v>
      </c>
      <c r="H80" s="68">
        <v>900</v>
      </c>
      <c r="I80" t="s">
        <v>998</v>
      </c>
      <c r="J80" t="s">
        <v>999</v>
      </c>
      <c r="K80" t="s">
        <v>267</v>
      </c>
      <c r="M80" s="19" t="s">
        <v>347</v>
      </c>
      <c r="N80" t="s">
        <v>967</v>
      </c>
      <c r="O80" t="s">
        <v>348</v>
      </c>
      <c r="P80" t="s">
        <v>349</v>
      </c>
      <c r="Q80">
        <v>0</v>
      </c>
      <c r="R80" t="s">
        <v>1000</v>
      </c>
      <c r="S80" t="s">
        <v>1001</v>
      </c>
      <c r="T80" t="s">
        <v>1002</v>
      </c>
      <c r="U80" t="s">
        <v>1003</v>
      </c>
      <c r="V80" t="s">
        <v>1004</v>
      </c>
      <c r="W80" t="s">
        <v>1005</v>
      </c>
      <c r="X80" t="s">
        <v>1006</v>
      </c>
      <c r="Y80" t="s">
        <v>1007</v>
      </c>
      <c r="Z80" t="s">
        <v>1008</v>
      </c>
      <c r="AA80" t="s">
        <v>1009</v>
      </c>
      <c r="AB80" t="s">
        <v>1010</v>
      </c>
      <c r="AD80" t="s">
        <v>289</v>
      </c>
    </row>
    <row r="81" spans="1:30">
      <c r="A81" s="67">
        <v>45186</v>
      </c>
      <c r="B81" t="s">
        <v>1011</v>
      </c>
      <c r="C81" t="s">
        <v>264</v>
      </c>
      <c r="D81" s="68">
        <v>900</v>
      </c>
      <c r="E81" s="68">
        <v>37.29</v>
      </c>
      <c r="F81" s="68">
        <v>937.29</v>
      </c>
      <c r="G81" s="69">
        <v>0</v>
      </c>
      <c r="H81" s="68">
        <v>900</v>
      </c>
      <c r="I81" t="s">
        <v>1012</v>
      </c>
      <c r="J81" t="s">
        <v>1013</v>
      </c>
      <c r="K81" t="s">
        <v>267</v>
      </c>
      <c r="M81" s="19" t="s">
        <v>1014</v>
      </c>
      <c r="N81" t="s">
        <v>967</v>
      </c>
      <c r="O81" t="s">
        <v>1015</v>
      </c>
      <c r="P81" t="s">
        <v>1016</v>
      </c>
      <c r="Q81">
        <v>0</v>
      </c>
      <c r="R81" t="s">
        <v>615</v>
      </c>
      <c r="S81" t="s">
        <v>1017</v>
      </c>
      <c r="T81" t="s">
        <v>1018</v>
      </c>
      <c r="U81" t="s">
        <v>1019</v>
      </c>
      <c r="V81" t="s">
        <v>1020</v>
      </c>
      <c r="W81" t="s">
        <v>1021</v>
      </c>
      <c r="X81" t="s">
        <v>1013</v>
      </c>
      <c r="Y81" t="s">
        <v>1022</v>
      </c>
      <c r="AD81" t="s">
        <v>289</v>
      </c>
    </row>
    <row r="82" spans="1:30">
      <c r="A82" s="67">
        <v>45187</v>
      </c>
      <c r="B82" t="s">
        <v>1023</v>
      </c>
      <c r="C82" t="s">
        <v>264</v>
      </c>
      <c r="D82" s="68">
        <v>900</v>
      </c>
      <c r="E82" s="68">
        <v>37.29</v>
      </c>
      <c r="F82" s="68">
        <v>937.29</v>
      </c>
      <c r="G82" s="69">
        <v>0</v>
      </c>
      <c r="H82" s="68">
        <v>900</v>
      </c>
      <c r="I82" t="s">
        <v>1024</v>
      </c>
      <c r="J82" t="s">
        <v>1025</v>
      </c>
      <c r="K82" t="s">
        <v>267</v>
      </c>
      <c r="M82" s="19" t="s">
        <v>1026</v>
      </c>
      <c r="N82" t="s">
        <v>967</v>
      </c>
      <c r="O82" t="s">
        <v>1027</v>
      </c>
      <c r="P82" t="s">
        <v>281</v>
      </c>
      <c r="Q82">
        <v>0</v>
      </c>
      <c r="R82" t="s">
        <v>395</v>
      </c>
      <c r="S82" t="s">
        <v>1028</v>
      </c>
      <c r="T82" t="s">
        <v>1029</v>
      </c>
      <c r="U82" t="s">
        <v>1030</v>
      </c>
      <c r="V82" t="s">
        <v>1031</v>
      </c>
      <c r="W82" t="s">
        <v>1032</v>
      </c>
      <c r="X82" t="s">
        <v>1033</v>
      </c>
      <c r="Y82" t="s">
        <v>1034</v>
      </c>
      <c r="Z82" t="s">
        <v>579</v>
      </c>
      <c r="AA82" t="s">
        <v>1035</v>
      </c>
      <c r="AB82" t="s">
        <v>1036</v>
      </c>
      <c r="AD82" t="s">
        <v>289</v>
      </c>
    </row>
    <row r="83" spans="1:30">
      <c r="A83" s="67"/>
      <c r="D83" s="68"/>
      <c r="E83" s="68"/>
      <c r="F83" s="68"/>
      <c r="G83" s="69"/>
      <c r="H83" s="68"/>
    </row>
    <row r="84" spans="1:30">
      <c r="A84" s="67">
        <v>45177</v>
      </c>
      <c r="B84" t="s">
        <v>1037</v>
      </c>
      <c r="C84" t="s">
        <v>264</v>
      </c>
      <c r="D84" s="68">
        <v>900</v>
      </c>
      <c r="E84" s="68">
        <v>37.29</v>
      </c>
      <c r="F84" s="68">
        <v>937.29</v>
      </c>
      <c r="G84" s="69">
        <v>0</v>
      </c>
      <c r="H84" s="68">
        <v>900</v>
      </c>
      <c r="I84" t="s">
        <v>1038</v>
      </c>
      <c r="J84" t="s">
        <v>1039</v>
      </c>
      <c r="K84" t="s">
        <v>267</v>
      </c>
      <c r="M84" s="19" t="s">
        <v>1040</v>
      </c>
      <c r="N84" t="s">
        <v>1041</v>
      </c>
      <c r="O84" t="s">
        <v>307</v>
      </c>
      <c r="P84" t="s">
        <v>308</v>
      </c>
      <c r="Q84">
        <v>0</v>
      </c>
      <c r="R84" t="s">
        <v>1042</v>
      </c>
      <c r="S84" t="s">
        <v>1043</v>
      </c>
      <c r="T84" t="s">
        <v>1039</v>
      </c>
      <c r="U84" t="s">
        <v>1044</v>
      </c>
      <c r="V84" t="s">
        <v>1045</v>
      </c>
      <c r="W84" t="s">
        <v>1043</v>
      </c>
      <c r="X84" t="s">
        <v>1046</v>
      </c>
      <c r="Y84" t="s">
        <v>1047</v>
      </c>
      <c r="AD84" t="s">
        <v>289</v>
      </c>
    </row>
    <row r="85" spans="1:30">
      <c r="A85" s="67">
        <v>45186</v>
      </c>
      <c r="B85" t="s">
        <v>1048</v>
      </c>
      <c r="C85" t="s">
        <v>264</v>
      </c>
      <c r="D85" s="68">
        <v>900</v>
      </c>
      <c r="E85" s="68">
        <v>37.29</v>
      </c>
      <c r="F85" s="68">
        <v>937.29</v>
      </c>
      <c r="G85" s="69">
        <v>0</v>
      </c>
      <c r="H85" s="68">
        <v>900</v>
      </c>
      <c r="I85" t="s">
        <v>1049</v>
      </c>
      <c r="J85" t="s">
        <v>1050</v>
      </c>
      <c r="K85" t="s">
        <v>267</v>
      </c>
      <c r="M85" s="19" t="s">
        <v>1051</v>
      </c>
      <c r="N85" t="s">
        <v>1041</v>
      </c>
      <c r="O85" t="s">
        <v>1052</v>
      </c>
      <c r="P85" t="s">
        <v>1016</v>
      </c>
      <c r="R85" t="s">
        <v>1053</v>
      </c>
      <c r="S85" t="s">
        <v>1054</v>
      </c>
      <c r="T85" t="s">
        <v>1055</v>
      </c>
      <c r="U85" t="s">
        <v>1056</v>
      </c>
      <c r="V85" t="s">
        <v>1057</v>
      </c>
      <c r="W85" t="s">
        <v>1054</v>
      </c>
      <c r="X85" t="s">
        <v>1050</v>
      </c>
      <c r="Y85" t="s">
        <v>1058</v>
      </c>
      <c r="AD85" t="s">
        <v>289</v>
      </c>
    </row>
    <row r="86" spans="1:30">
      <c r="A86" s="67">
        <v>45188</v>
      </c>
      <c r="B86" t="s">
        <v>1059</v>
      </c>
      <c r="C86" t="s">
        <v>369</v>
      </c>
      <c r="D86" s="69">
        <v>0</v>
      </c>
      <c r="G86" s="69">
        <v>0</v>
      </c>
      <c r="H86" s="68">
        <v>900</v>
      </c>
      <c r="I86" t="s">
        <v>883</v>
      </c>
      <c r="J86" t="s">
        <v>884</v>
      </c>
      <c r="K86" t="s">
        <v>267</v>
      </c>
      <c r="M86" s="70" t="s">
        <v>1060</v>
      </c>
      <c r="N86" t="s">
        <v>1041</v>
      </c>
      <c r="O86" t="s">
        <v>512</v>
      </c>
      <c r="P86" t="s">
        <v>318</v>
      </c>
      <c r="R86" t="s">
        <v>1061</v>
      </c>
      <c r="S86" t="s">
        <v>1062</v>
      </c>
      <c r="T86" t="s">
        <v>1063</v>
      </c>
      <c r="U86" t="s">
        <v>1064</v>
      </c>
      <c r="V86" t="s">
        <v>893</v>
      </c>
      <c r="W86" t="s">
        <v>894</v>
      </c>
      <c r="X86" t="s">
        <v>884</v>
      </c>
      <c r="Y86" t="s">
        <v>895</v>
      </c>
      <c r="AD86" t="s">
        <v>319</v>
      </c>
    </row>
    <row r="87" spans="1:30">
      <c r="A87" s="67">
        <v>45189</v>
      </c>
      <c r="B87" t="s">
        <v>1065</v>
      </c>
      <c r="C87" t="s">
        <v>264</v>
      </c>
      <c r="D87" s="68">
        <v>900</v>
      </c>
      <c r="E87" s="68">
        <v>37.29</v>
      </c>
      <c r="F87" s="68">
        <v>937.29</v>
      </c>
      <c r="G87" s="69">
        <v>0</v>
      </c>
      <c r="H87" s="68">
        <v>900</v>
      </c>
      <c r="I87" t="s">
        <v>1066</v>
      </c>
      <c r="J87" t="s">
        <v>1067</v>
      </c>
      <c r="K87" t="s">
        <v>267</v>
      </c>
      <c r="M87" s="19" t="s">
        <v>1041</v>
      </c>
      <c r="N87" t="s">
        <v>1041</v>
      </c>
      <c r="O87" t="s">
        <v>551</v>
      </c>
      <c r="P87" t="s">
        <v>739</v>
      </c>
      <c r="R87" t="s">
        <v>1068</v>
      </c>
      <c r="S87" t="s">
        <v>1069</v>
      </c>
      <c r="T87" t="s">
        <v>1070</v>
      </c>
      <c r="U87" t="s">
        <v>1071</v>
      </c>
      <c r="V87" t="s">
        <v>1072</v>
      </c>
      <c r="W87" t="s">
        <v>1073</v>
      </c>
      <c r="X87" t="s">
        <v>1074</v>
      </c>
      <c r="Y87" t="s">
        <v>1075</v>
      </c>
      <c r="Z87" t="s">
        <v>1072</v>
      </c>
      <c r="AA87" t="s">
        <v>1073</v>
      </c>
      <c r="AB87" t="s">
        <v>1075</v>
      </c>
      <c r="AD87" t="s">
        <v>289</v>
      </c>
    </row>
    <row r="88" spans="1:30">
      <c r="A88" s="67"/>
      <c r="D88" s="68"/>
      <c r="E88" s="68"/>
      <c r="F88" s="68"/>
      <c r="G88" s="69"/>
      <c r="H88" s="68"/>
    </row>
    <row r="89" spans="1:30">
      <c r="A89" s="67">
        <v>45172</v>
      </c>
      <c r="B89" t="s">
        <v>1076</v>
      </c>
      <c r="C89" t="s">
        <v>264</v>
      </c>
      <c r="D89" s="68">
        <v>900</v>
      </c>
      <c r="E89" s="68">
        <v>37.29</v>
      </c>
      <c r="F89" s="68">
        <v>937.29</v>
      </c>
      <c r="G89" s="69">
        <v>0</v>
      </c>
      <c r="H89" s="68">
        <v>900</v>
      </c>
      <c r="I89" t="s">
        <v>1077</v>
      </c>
      <c r="J89" t="s">
        <v>1078</v>
      </c>
      <c r="K89" t="s">
        <v>267</v>
      </c>
      <c r="M89" s="19" t="s">
        <v>1079</v>
      </c>
      <c r="N89" t="s">
        <v>1080</v>
      </c>
      <c r="O89" t="s">
        <v>473</v>
      </c>
      <c r="P89" t="s">
        <v>474</v>
      </c>
      <c r="Q89">
        <v>0</v>
      </c>
      <c r="R89" t="s">
        <v>1081</v>
      </c>
      <c r="S89" t="s">
        <v>1082</v>
      </c>
      <c r="T89" t="s">
        <v>1078</v>
      </c>
      <c r="U89" t="s">
        <v>1083</v>
      </c>
      <c r="V89" t="s">
        <v>1084</v>
      </c>
      <c r="W89" t="s">
        <v>1085</v>
      </c>
      <c r="X89" t="s">
        <v>1086</v>
      </c>
      <c r="Y89" t="s">
        <v>1087</v>
      </c>
      <c r="AD89" t="s">
        <v>289</v>
      </c>
    </row>
    <row r="90" spans="1:30">
      <c r="A90" s="67">
        <v>45176</v>
      </c>
      <c r="B90" t="s">
        <v>1088</v>
      </c>
      <c r="C90" t="s">
        <v>264</v>
      </c>
      <c r="D90" s="68">
        <v>900</v>
      </c>
      <c r="E90" s="68">
        <v>37.29</v>
      </c>
      <c r="F90" s="68">
        <v>937.29</v>
      </c>
      <c r="G90" s="69">
        <v>0</v>
      </c>
      <c r="H90" s="68">
        <v>900</v>
      </c>
      <c r="I90" t="s">
        <v>1089</v>
      </c>
      <c r="J90" t="s">
        <v>1090</v>
      </c>
      <c r="K90" t="s">
        <v>267</v>
      </c>
      <c r="M90" s="19" t="s">
        <v>1091</v>
      </c>
      <c r="N90" t="s">
        <v>1080</v>
      </c>
      <c r="O90" t="s">
        <v>385</v>
      </c>
      <c r="P90" t="s">
        <v>386</v>
      </c>
      <c r="R90" t="s">
        <v>1092</v>
      </c>
      <c r="S90" t="s">
        <v>1093</v>
      </c>
      <c r="T90" t="s">
        <v>1094</v>
      </c>
      <c r="U90" t="s">
        <v>1095</v>
      </c>
      <c r="V90" t="s">
        <v>1096</v>
      </c>
      <c r="W90" t="s">
        <v>1097</v>
      </c>
      <c r="X90" t="s">
        <v>1090</v>
      </c>
      <c r="Y90" t="s">
        <v>1098</v>
      </c>
      <c r="AD90" t="s">
        <v>289</v>
      </c>
    </row>
    <row r="91" spans="1:30">
      <c r="A91" s="67">
        <v>45177</v>
      </c>
      <c r="B91" t="s">
        <v>1099</v>
      </c>
      <c r="C91" t="s">
        <v>264</v>
      </c>
      <c r="D91" s="68">
        <v>900</v>
      </c>
      <c r="E91" s="68">
        <v>37.29</v>
      </c>
      <c r="F91" s="68">
        <v>937.29</v>
      </c>
      <c r="G91" s="69">
        <v>0</v>
      </c>
      <c r="H91" s="68">
        <v>900</v>
      </c>
      <c r="I91" t="s">
        <v>1100</v>
      </c>
      <c r="J91" t="s">
        <v>1101</v>
      </c>
      <c r="K91" t="s">
        <v>267</v>
      </c>
      <c r="M91" s="19" t="s">
        <v>1102</v>
      </c>
      <c r="N91" t="s">
        <v>1080</v>
      </c>
      <c r="O91" t="s">
        <v>280</v>
      </c>
      <c r="P91" t="s">
        <v>326</v>
      </c>
      <c r="R91" t="s">
        <v>1103</v>
      </c>
      <c r="S91" t="s">
        <v>1104</v>
      </c>
      <c r="T91" t="s">
        <v>1101</v>
      </c>
      <c r="U91" t="s">
        <v>1105</v>
      </c>
      <c r="V91" t="s">
        <v>1106</v>
      </c>
      <c r="W91" t="s">
        <v>1107</v>
      </c>
      <c r="Y91" t="s">
        <v>1105</v>
      </c>
      <c r="AD91" t="s">
        <v>289</v>
      </c>
    </row>
    <row r="92" spans="1:30">
      <c r="A92" s="67">
        <v>45184</v>
      </c>
      <c r="B92" t="s">
        <v>1108</v>
      </c>
      <c r="C92" t="s">
        <v>264</v>
      </c>
      <c r="D92" s="68">
        <v>900</v>
      </c>
      <c r="E92" s="68">
        <v>37.29</v>
      </c>
      <c r="F92" s="68">
        <v>937.29</v>
      </c>
      <c r="G92" s="69">
        <v>0</v>
      </c>
      <c r="H92" s="68">
        <v>900</v>
      </c>
      <c r="I92" t="s">
        <v>1109</v>
      </c>
      <c r="J92" t="s">
        <v>1110</v>
      </c>
      <c r="K92" t="s">
        <v>267</v>
      </c>
      <c r="M92" s="19" t="s">
        <v>1111</v>
      </c>
      <c r="N92" t="s">
        <v>1080</v>
      </c>
      <c r="O92" t="s">
        <v>270</v>
      </c>
      <c r="P92" t="s">
        <v>271</v>
      </c>
      <c r="R92" t="s">
        <v>489</v>
      </c>
      <c r="S92" t="s">
        <v>1112</v>
      </c>
      <c r="T92" t="s">
        <v>1113</v>
      </c>
      <c r="U92" t="s">
        <v>1114</v>
      </c>
      <c r="V92" t="s">
        <v>1115</v>
      </c>
      <c r="W92" t="s">
        <v>1116</v>
      </c>
      <c r="X92" t="s">
        <v>1117</v>
      </c>
      <c r="Y92" t="s">
        <v>1118</v>
      </c>
      <c r="Z92" t="s">
        <v>1119</v>
      </c>
      <c r="AA92" t="s">
        <v>1120</v>
      </c>
      <c r="AB92" t="s">
        <v>1121</v>
      </c>
      <c r="AD92" t="s">
        <v>289</v>
      </c>
    </row>
    <row r="93" spans="1:30">
      <c r="A93" s="67">
        <v>45185</v>
      </c>
      <c r="B93" t="s">
        <v>1122</v>
      </c>
      <c r="C93" t="s">
        <v>264</v>
      </c>
      <c r="D93" s="68">
        <v>900</v>
      </c>
      <c r="E93" s="68">
        <v>37.29</v>
      </c>
      <c r="F93" s="68">
        <v>937.29</v>
      </c>
      <c r="G93" s="69">
        <v>0</v>
      </c>
      <c r="H93" s="68">
        <v>900</v>
      </c>
      <c r="I93" t="s">
        <v>1123</v>
      </c>
      <c r="J93" t="s">
        <v>1124</v>
      </c>
      <c r="K93" t="s">
        <v>267</v>
      </c>
      <c r="M93" s="19" t="s">
        <v>1125</v>
      </c>
      <c r="N93" t="s">
        <v>1080</v>
      </c>
      <c r="O93" t="s">
        <v>280</v>
      </c>
      <c r="P93" t="s">
        <v>281</v>
      </c>
      <c r="Q93">
        <v>0</v>
      </c>
      <c r="R93" t="s">
        <v>1126</v>
      </c>
      <c r="S93" t="s">
        <v>1127</v>
      </c>
      <c r="T93" t="s">
        <v>1128</v>
      </c>
      <c r="U93" t="s">
        <v>1129</v>
      </c>
      <c r="V93" t="s">
        <v>1130</v>
      </c>
      <c r="W93" t="s">
        <v>1131</v>
      </c>
      <c r="X93" t="s">
        <v>1124</v>
      </c>
      <c r="Y93" t="s">
        <v>1132</v>
      </c>
      <c r="Z93" t="s">
        <v>1130</v>
      </c>
      <c r="AA93" t="s">
        <v>1131</v>
      </c>
      <c r="AB93" t="s">
        <v>1132</v>
      </c>
      <c r="AD93" t="s">
        <v>289</v>
      </c>
    </row>
    <row r="94" spans="1:30">
      <c r="M94" s="70" t="s">
        <v>1133</v>
      </c>
      <c r="N94" t="s">
        <v>1080</v>
      </c>
      <c r="P94" t="s">
        <v>318</v>
      </c>
      <c r="AD94" t="s">
        <v>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Map</vt:lpstr>
      <vt:lpstr>Schedule with teams by division</vt:lpstr>
      <vt:lpstr>Schedule by Division</vt:lpstr>
      <vt:lpstr>TR Schedule</vt:lpstr>
      <vt:lpstr>Sheet2</vt:lpstr>
      <vt:lpstr>Individual Team Schedules</vt:lpstr>
      <vt:lpstr>Rink Comparisons</vt:lpstr>
      <vt:lpstr>Schedule w team names</vt:lpstr>
      <vt:lpstr>Accepted Teams</vt:lpstr>
      <vt:lpstr>Numbers</vt:lpstr>
      <vt:lpstr>'Rink Comparisons'!Print_Area</vt:lpstr>
      <vt:lpstr>'Schedule by Division'!Print_Area</vt:lpstr>
      <vt:lpstr>'Schedule w team names'!Print_Area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McNeil</dc:creator>
  <cp:lastModifiedBy>Colleen Caldwell</cp:lastModifiedBy>
  <cp:lastPrinted>2025-10-05T03:52:58Z</cp:lastPrinted>
  <dcterms:created xsi:type="dcterms:W3CDTF">2023-08-28T19:11:21Z</dcterms:created>
  <dcterms:modified xsi:type="dcterms:W3CDTF">2025-10-06T06:21:31Z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877899-02b0-462c-b2a9-b7d15c4f96fe_Enabled">
    <vt:lpwstr>true</vt:lpwstr>
  </property>
  <property fmtid="{D5CDD505-2E9C-101B-9397-08002B2CF9AE}" pid="3" name="MSIP_Label_10877899-02b0-462c-b2a9-b7d15c4f96fe_SetDate">
    <vt:lpwstr>2025-10-05T03:07:07Z</vt:lpwstr>
  </property>
  <property fmtid="{D5CDD505-2E9C-101B-9397-08002B2CF9AE}" pid="4" name="MSIP_Label_10877899-02b0-462c-b2a9-b7d15c4f96fe_Method">
    <vt:lpwstr>Standard</vt:lpwstr>
  </property>
  <property fmtid="{D5CDD505-2E9C-101B-9397-08002B2CF9AE}" pid="5" name="MSIP_Label_10877899-02b0-462c-b2a9-b7d15c4f96fe_Name">
    <vt:lpwstr>Protected [Protected A]</vt:lpwstr>
  </property>
  <property fmtid="{D5CDD505-2E9C-101B-9397-08002B2CF9AE}" pid="6" name="MSIP_Label_10877899-02b0-462c-b2a9-b7d15c4f96fe_SiteId">
    <vt:lpwstr>5c98fb47-d3b9-4649-9d94-f88cbdd9729c</vt:lpwstr>
  </property>
  <property fmtid="{D5CDD505-2E9C-101B-9397-08002B2CF9AE}" pid="7" name="MSIP_Label_10877899-02b0-462c-b2a9-b7d15c4f96fe_ActionId">
    <vt:lpwstr>2780f893-4e53-4de0-b717-6df49e17511a</vt:lpwstr>
  </property>
  <property fmtid="{D5CDD505-2E9C-101B-9397-08002B2CF9AE}" pid="8" name="MSIP_Label_10877899-02b0-462c-b2a9-b7d15c4f96fe_ContentBits">
    <vt:lpwstr>0</vt:lpwstr>
  </property>
  <property fmtid="{D5CDD505-2E9C-101B-9397-08002B2CF9AE}" pid="9" name="MSIP_Label_10877899-02b0-462c-b2a9-b7d15c4f96fe_Tag">
    <vt:lpwstr>10, 3, 0, 1</vt:lpwstr>
  </property>
</Properties>
</file>